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Y16\Q2\Upload Folder\"/>
    </mc:Choice>
  </mc:AlternateContent>
  <bookViews>
    <workbookView xWindow="0" yWindow="0" windowWidth="14976" windowHeight="5940"/>
  </bookViews>
  <sheets>
    <sheet name="Data" sheetId="1" r:id="rId1"/>
  </sheets>
  <definedNames>
    <definedName name="_xlnm.Print_Area" localSheetId="0">Data!$B$1:$I$202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1" i="1" l="1"/>
  <c r="C108" i="1" l="1"/>
  <c r="D108" i="1"/>
  <c r="E108" i="1"/>
  <c r="C93" i="1" l="1"/>
  <c r="D93" i="1"/>
  <c r="E93" i="1"/>
  <c r="E43" i="1" l="1"/>
  <c r="E41" i="1"/>
  <c r="C18" i="1" l="1"/>
  <c r="D18" i="1"/>
  <c r="E18" i="1"/>
  <c r="C180" i="1"/>
  <c r="D180" i="1"/>
  <c r="E180" i="1"/>
  <c r="C163" i="1"/>
  <c r="D163" i="1"/>
  <c r="E163" i="1"/>
  <c r="C152" i="1"/>
  <c r="D152" i="1"/>
  <c r="E152" i="1"/>
  <c r="C126" i="1"/>
  <c r="D126" i="1"/>
  <c r="E126" i="1"/>
  <c r="C113" i="1"/>
  <c r="D113" i="1"/>
  <c r="E113" i="1"/>
  <c r="C84" i="1"/>
  <c r="D84" i="1"/>
  <c r="E84" i="1"/>
  <c r="C76" i="1"/>
  <c r="D76" i="1"/>
  <c r="E76" i="1"/>
  <c r="C24" i="1"/>
  <c r="D24" i="1"/>
  <c r="E24" i="1"/>
  <c r="C39" i="1"/>
  <c r="D39" i="1"/>
  <c r="E39" i="1"/>
  <c r="F19" i="1" l="1"/>
  <c r="G19" i="1"/>
  <c r="F20" i="1"/>
  <c r="G20" i="1"/>
  <c r="F21" i="1"/>
  <c r="F12" i="1" l="1"/>
  <c r="G12" i="1"/>
  <c r="F13" i="1"/>
  <c r="G13" i="1"/>
  <c r="F14" i="1"/>
  <c r="G14" i="1"/>
  <c r="G11" i="1"/>
  <c r="F11" i="1"/>
  <c r="G134" i="1" l="1"/>
  <c r="F134" i="1"/>
  <c r="G133" i="1"/>
  <c r="F133" i="1"/>
  <c r="G132" i="1"/>
  <c r="F132" i="1"/>
  <c r="G130" i="1"/>
  <c r="F130" i="1"/>
  <c r="G129" i="1"/>
  <c r="F129" i="1"/>
  <c r="G128" i="1"/>
  <c r="F128" i="1"/>
</calcChain>
</file>

<file path=xl/sharedStrings.xml><?xml version="1.0" encoding="utf-8"?>
<sst xmlns="http://schemas.openxmlformats.org/spreadsheetml/2006/main" count="162" uniqueCount="127">
  <si>
    <t>Key Financial Metrics</t>
  </si>
  <si>
    <t xml:space="preserve">Revenue by Geography </t>
  </si>
  <si>
    <t>Q1 FY2016</t>
  </si>
  <si>
    <t xml:space="preserve">US </t>
  </si>
  <si>
    <t xml:space="preserve">Europe </t>
  </si>
  <si>
    <t xml:space="preserve">India </t>
  </si>
  <si>
    <t xml:space="preserve">Rest of the World </t>
  </si>
  <si>
    <t xml:space="preserve">Total </t>
  </si>
  <si>
    <t xml:space="preserve">Revenue by Industry </t>
  </si>
  <si>
    <t>Retail, CPG &amp; Manufacturing</t>
  </si>
  <si>
    <t>Travel &amp; Hospitality</t>
  </si>
  <si>
    <t>Others</t>
  </si>
  <si>
    <t xml:space="preserve">Revenue by Service Offering </t>
  </si>
  <si>
    <t>Development</t>
  </si>
  <si>
    <t>Engineering</t>
  </si>
  <si>
    <t>Maintenance</t>
  </si>
  <si>
    <t>Consulting</t>
  </si>
  <si>
    <t>Package Implementation**</t>
  </si>
  <si>
    <t>IP Led Revenue</t>
  </si>
  <si>
    <t>Independent Testing</t>
  </si>
  <si>
    <t>Infrastructure Management &amp; Tech Support</t>
  </si>
  <si>
    <t xml:space="preserve">  Digital/SMAC</t>
  </si>
  <si>
    <t>Digital/SMAC includes Social  Media, Mobility, Analytics, Cloud, Web-commerce.</t>
  </si>
  <si>
    <t xml:space="preserve">Revenue by Project Type </t>
  </si>
  <si>
    <t xml:space="preserve">Fixed Cost, Fixed Monthly </t>
  </si>
  <si>
    <t xml:space="preserve">Time &amp; Materials </t>
  </si>
  <si>
    <t xml:space="preserve">Revenue Mix </t>
  </si>
  <si>
    <t>Effort</t>
  </si>
  <si>
    <t xml:space="preserve">Onsite </t>
  </si>
  <si>
    <t xml:space="preserve">Offshore </t>
  </si>
  <si>
    <t>Revenue</t>
  </si>
  <si>
    <t xml:space="preserve">Metrics </t>
  </si>
  <si>
    <t xml:space="preserve">Billed Hours </t>
  </si>
  <si>
    <t xml:space="preserve">Fee Revenue ($ 000) </t>
  </si>
  <si>
    <t xml:space="preserve">Utilization </t>
  </si>
  <si>
    <t>Including Trainees</t>
  </si>
  <si>
    <t>Excluding Trainees</t>
  </si>
  <si>
    <t>Utilization is calculated as Billed Hours by Available Hours. Available hours does not exclude leave hours.</t>
  </si>
  <si>
    <t>Metrics</t>
  </si>
  <si>
    <t>Client Details</t>
  </si>
  <si>
    <t xml:space="preserve">Number of Active clients </t>
  </si>
  <si>
    <t xml:space="preserve">New Clients Added  </t>
  </si>
  <si>
    <t xml:space="preserve">$1 mn clients </t>
  </si>
  <si>
    <t xml:space="preserve">$5 mn clients </t>
  </si>
  <si>
    <t xml:space="preserve">$10 mn clients </t>
  </si>
  <si>
    <t xml:space="preserve">$25 mn clients </t>
  </si>
  <si>
    <t xml:space="preserve">$50 mn clients </t>
  </si>
  <si>
    <t>Million Dollar Clients are based on trailing 12 months revenue.</t>
  </si>
  <si>
    <t>Client Contribution to Revenue</t>
  </si>
  <si>
    <t>Top Client</t>
  </si>
  <si>
    <t>Top 5 Clients</t>
  </si>
  <si>
    <t>Top 10 Clients</t>
  </si>
  <si>
    <t xml:space="preserve">Revenue from Repeat Business </t>
  </si>
  <si>
    <t>Contribution to revenues is based on revenues for the quarter.</t>
  </si>
  <si>
    <t xml:space="preserve">Mindtree Minds </t>
  </si>
  <si>
    <t xml:space="preserve">Total Mindtree Minds </t>
  </si>
  <si>
    <t xml:space="preserve">Software Professionals </t>
  </si>
  <si>
    <t>Sales</t>
  </si>
  <si>
    <t xml:space="preserve">Support </t>
  </si>
  <si>
    <t xml:space="preserve">Gross Additions </t>
  </si>
  <si>
    <t xml:space="preserve">Net Additions </t>
  </si>
  <si>
    <r>
      <t xml:space="preserve">Attrition </t>
    </r>
    <r>
      <rPr>
        <sz val="9"/>
        <color indexed="8"/>
        <rFont val="Arial"/>
        <family val="2"/>
      </rPr>
      <t>(Last Twelve Months)</t>
    </r>
  </si>
  <si>
    <t>Women employees</t>
  </si>
  <si>
    <t>Nationalities*</t>
  </si>
  <si>
    <t>*Nationalities represent the count of countries to which Mindtree minds belong to.</t>
  </si>
  <si>
    <t>Growth (%)</t>
  </si>
  <si>
    <t>Q-o-Q</t>
  </si>
  <si>
    <t>Y-o-Y</t>
  </si>
  <si>
    <t>-</t>
  </si>
  <si>
    <t>Key Revenue Metrics</t>
  </si>
  <si>
    <t>Effort and Utilization</t>
  </si>
  <si>
    <t>Key Employee Metrics</t>
  </si>
  <si>
    <t>Infrastructure</t>
  </si>
  <si>
    <t>As of Jun 30, 2015</t>
  </si>
  <si>
    <t xml:space="preserve">Bangalore </t>
  </si>
  <si>
    <t xml:space="preserve">Chennai </t>
  </si>
  <si>
    <t xml:space="preserve">Pune </t>
  </si>
  <si>
    <t xml:space="preserve">Hyderabad </t>
  </si>
  <si>
    <t>Bhubaneshwar</t>
  </si>
  <si>
    <t xml:space="preserve">Completed </t>
  </si>
  <si>
    <t xml:space="preserve">Available for Expansion </t>
  </si>
  <si>
    <t xml:space="preserve">Built up area 
(sq ft 000) </t>
  </si>
  <si>
    <t xml:space="preserve">No. of Seats </t>
  </si>
  <si>
    <t>EBITDA</t>
  </si>
  <si>
    <t>Net Profit</t>
  </si>
  <si>
    <t xml:space="preserve">Diluted EPS (Rs.) </t>
  </si>
  <si>
    <t>(Rs. million)</t>
  </si>
  <si>
    <t>($ million)</t>
  </si>
  <si>
    <t>Rupee Dollar Rate</t>
  </si>
  <si>
    <t>Period Closing rate</t>
  </si>
  <si>
    <t>Period Average rate</t>
  </si>
  <si>
    <t>FY2014</t>
  </si>
  <si>
    <t>FY2015</t>
  </si>
  <si>
    <t>FY2016</t>
  </si>
  <si>
    <t>Currency</t>
  </si>
  <si>
    <t>Value</t>
  </si>
  <si>
    <t>Avg. Rate/INR</t>
  </si>
  <si>
    <t>USD</t>
  </si>
  <si>
    <t>EURO</t>
  </si>
  <si>
    <t>GBP</t>
  </si>
  <si>
    <t>Revenue*</t>
  </si>
  <si>
    <t>Ratio Analysis</t>
  </si>
  <si>
    <t>Key Ratios</t>
  </si>
  <si>
    <t>EBITDA Margin (%)</t>
  </si>
  <si>
    <t>Effective Tax Rate (%)</t>
  </si>
  <si>
    <t>Net Profit Margin (%)</t>
  </si>
  <si>
    <t>ROCE (%)</t>
  </si>
  <si>
    <t>DSO (Days)</t>
  </si>
  <si>
    <t>Effective Tax Rate = Tax / PBT</t>
  </si>
  <si>
    <t>ROCE = EBIT / Average Capital Employed. ROCE is annualized</t>
  </si>
  <si>
    <t>BFSI</t>
  </si>
  <si>
    <t>Key Client Metrics</t>
  </si>
  <si>
    <t>Note: Land available for expansion - 12 acres in Bhubaneswar.</t>
  </si>
  <si>
    <t>Q2 FY2016</t>
  </si>
  <si>
    <t>Q2 FY2015</t>
  </si>
  <si>
    <t>Hedges outstanding at 30-Sept-15</t>
  </si>
  <si>
    <t>Total hedges outstanding in USD terms is 49M at an average INR rate of 66.12. These are fair value hedges expiring within 31-Dec-15.</t>
  </si>
  <si>
    <t>Total Contract Value signed(TCV)  (USD M)</t>
  </si>
  <si>
    <t>Renewals</t>
  </si>
  <si>
    <t xml:space="preserve"> New</t>
  </si>
  <si>
    <t>Expiring within 1 year</t>
  </si>
  <si>
    <t>NA</t>
  </si>
  <si>
    <t>Expiring &gt; 1 year</t>
  </si>
  <si>
    <t xml:space="preserve">Digital </t>
  </si>
  <si>
    <t>Q2 FY 16 Fact Sheet</t>
  </si>
  <si>
    <t>Technology, Media and Services*</t>
  </si>
  <si>
    <t>* Formerly known as Hi-Tech &amp; Media Services ** Revenues of Bluefin solutions included in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</si>
</sst>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[$€-2]* #,##0.00_);_([$€-2]* \(#,##0.00\);_([$€-2]* &quot;-&quot;??_)"/>
    <numFmt numFmtId="165" formatCode="0.0%;\(0.0\)%"/>
    <numFmt numFmtId="166" formatCode="#,##0;\(#,##0\)"/>
    <numFmt numFmtId="167" formatCode="0.0%"/>
    <numFmt numFmtId="168" formatCode="#,##0;\(#,##0\);&quot;-&quot;"/>
    <numFmt numFmtId="169" formatCode="#,##0.0_);\(#,##0.0\)"/>
    <numFmt numFmtId="170" formatCode="#,##0.0"/>
    <numFmt numFmtId="171" formatCode="#,##0.0%;\(#,##0.0\)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theme="0"/>
      <name val="Arial"/>
      <family val="2"/>
    </font>
    <font>
      <i/>
      <sz val="8"/>
      <color rgb="FF000000"/>
      <name val="Arial"/>
      <family val="2"/>
    </font>
    <font>
      <sz val="11"/>
      <color theme="1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22"/>
      <color theme="1"/>
      <name val="Calibri"/>
      <family val="2"/>
      <scheme val="minor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46">
    <border>
      <left/>
      <right/>
      <top/>
      <bottom/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/>
      <top style="medium">
        <color rgb="FF4D4F53"/>
      </top>
      <bottom style="medium">
        <color rgb="FF4D4F53"/>
      </bottom>
      <diagonal/>
    </border>
    <border>
      <left/>
      <right/>
      <top style="medium">
        <color rgb="FF4D4F53"/>
      </top>
      <bottom style="medium">
        <color rgb="FF4D4F53"/>
      </bottom>
      <diagonal/>
    </border>
    <border>
      <left/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/>
      <top style="medium">
        <color rgb="FF4D4F53"/>
      </top>
      <bottom/>
      <diagonal/>
    </border>
    <border>
      <left/>
      <right/>
      <top style="medium">
        <color rgb="FF4D4F53"/>
      </top>
      <bottom/>
      <diagonal/>
    </border>
    <border>
      <left/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 style="medium">
        <color rgb="FF4D4F53"/>
      </right>
      <top/>
      <bottom/>
      <diagonal/>
    </border>
    <border>
      <left style="medium">
        <color rgb="FF4D4F53"/>
      </left>
      <right/>
      <top/>
      <bottom/>
      <diagonal/>
    </border>
    <border>
      <left/>
      <right style="medium">
        <color rgb="FF4D4F53"/>
      </right>
      <top/>
      <bottom/>
      <diagonal/>
    </border>
    <border>
      <left style="medium">
        <color rgb="FF4D4F53"/>
      </left>
      <right style="medium">
        <color rgb="FF4D4F53"/>
      </right>
      <top/>
      <bottom style="medium">
        <color rgb="FF4D4F53"/>
      </bottom>
      <diagonal/>
    </border>
    <border>
      <left style="medium">
        <color rgb="FF4D4F53"/>
      </left>
      <right/>
      <top/>
      <bottom style="medium">
        <color rgb="FF4D4F53"/>
      </bottom>
      <diagonal/>
    </border>
    <border>
      <left/>
      <right/>
      <top/>
      <bottom style="medium">
        <color rgb="FF4D4F53"/>
      </bottom>
      <diagonal/>
    </border>
    <border>
      <left/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4D4F53"/>
      </bottom>
      <diagonal/>
    </border>
    <border>
      <left/>
      <right style="medium">
        <color indexed="64"/>
      </right>
      <top/>
      <bottom style="medium">
        <color rgb="FF4D4F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4D4F53"/>
      </top>
      <bottom/>
      <diagonal/>
    </border>
    <border>
      <left/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/>
      <diagonal/>
    </border>
    <border>
      <left style="medium">
        <color rgb="FF4D4F5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rgb="FF4D4F53"/>
      </right>
      <top style="medium">
        <color rgb="FF4D4F53"/>
      </top>
      <bottom/>
      <diagonal/>
    </border>
    <border>
      <left style="medium">
        <color indexed="64"/>
      </left>
      <right style="medium">
        <color rgb="FF4D4F53"/>
      </right>
      <top/>
      <bottom/>
      <diagonal/>
    </border>
    <border>
      <left style="medium">
        <color indexed="64"/>
      </left>
      <right style="medium">
        <color rgb="FF4D4F53"/>
      </right>
      <top/>
      <bottom style="medium">
        <color indexed="64"/>
      </bottom>
      <diagonal/>
    </border>
    <border>
      <left style="medium">
        <color rgb="FF4D4F53"/>
      </left>
      <right/>
      <top/>
      <bottom style="medium">
        <color indexed="64"/>
      </bottom>
      <diagonal/>
    </border>
    <border>
      <left/>
      <right style="medium">
        <color rgb="FF4D4F5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4D4F53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57">
    <xf numFmtId="0" fontId="0" fillId="0" borderId="0" xfId="0"/>
    <xf numFmtId="164" fontId="3" fillId="3" borderId="1" xfId="3" applyFont="1" applyFill="1" applyBorder="1" applyAlignment="1">
      <alignment horizontal="left" wrapText="1" readingOrder="1"/>
    </xf>
    <xf numFmtId="164" fontId="3" fillId="3" borderId="4" xfId="3" applyFont="1" applyFill="1" applyBorder="1" applyAlignment="1">
      <alignment horizontal="center" vertical="center" wrapText="1" readingOrder="1"/>
    </xf>
    <xf numFmtId="164" fontId="2" fillId="0" borderId="0" xfId="3" applyFont="1"/>
    <xf numFmtId="164" fontId="4" fillId="0" borderId="5" xfId="3" applyFont="1" applyFill="1" applyBorder="1" applyAlignment="1">
      <alignment horizontal="left" vertical="center" wrapText="1" indent="1" readingOrder="1"/>
    </xf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4" fontId="4" fillId="0" borderId="9" xfId="3" applyFont="1" applyFill="1" applyBorder="1" applyAlignment="1">
      <alignment horizontal="left" vertical="center" wrapText="1" indent="1" readingOrder="1"/>
    </xf>
    <xf numFmtId="165" fontId="4" fillId="0" borderId="10" xfId="3" applyNumberFormat="1" applyFont="1" applyFill="1" applyBorder="1" applyAlignment="1">
      <alignment horizontal="center" vertical="center" wrapTex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4" fontId="5" fillId="0" borderId="12" xfId="3" applyFont="1" applyFill="1" applyBorder="1" applyAlignment="1">
      <alignment horizontal="left" vertical="center" wrapText="1" readingOrder="1"/>
    </xf>
    <xf numFmtId="165" fontId="5" fillId="0" borderId="13" xfId="3" applyNumberFormat="1" applyFont="1" applyFill="1" applyBorder="1" applyAlignment="1">
      <alignment horizontal="center" vertical="center" wrapText="1" readingOrder="1"/>
    </xf>
    <xf numFmtId="165" fontId="5" fillId="0" borderId="14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wrapText="1" indent="1" readingOrder="1"/>
    </xf>
    <xf numFmtId="164" fontId="4" fillId="4" borderId="9" xfId="3" applyFont="1" applyFill="1" applyBorder="1" applyAlignment="1">
      <alignment horizontal="left" vertical="center" wrapText="1" indent="1" readingOrder="1"/>
    </xf>
    <xf numFmtId="164" fontId="3" fillId="5" borderId="4" xfId="3" applyFont="1" applyFill="1" applyBorder="1" applyAlignment="1">
      <alignment horizontal="center" vertical="center" wrapText="1" readingOrder="1"/>
    </xf>
    <xf numFmtId="164" fontId="2" fillId="0" borderId="0" xfId="3" applyFont="1" applyFill="1" applyBorder="1"/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5" fillId="5" borderId="15" xfId="3" applyNumberFormat="1" applyFont="1" applyFill="1" applyBorder="1" applyAlignment="1">
      <alignment horizontal="center" vertical="center" wrapText="1" readingOrder="1"/>
    </xf>
    <xf numFmtId="164" fontId="2" fillId="0" borderId="0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left"/>
    </xf>
    <xf numFmtId="164" fontId="4" fillId="6" borderId="5" xfId="3" applyFont="1" applyFill="1" applyBorder="1" applyAlignment="1">
      <alignment horizontal="left" vertical="center" wrapText="1" indent="1" readingOrder="1"/>
    </xf>
    <xf numFmtId="165" fontId="4" fillId="6" borderId="6" xfId="3" applyNumberFormat="1" applyFont="1" applyFill="1" applyBorder="1" applyAlignment="1">
      <alignment horizontal="center" vertical="center" wrapText="1" readingOrder="1"/>
    </xf>
    <xf numFmtId="165" fontId="4" fillId="6" borderId="7" xfId="3" applyNumberFormat="1" applyFont="1" applyFill="1" applyBorder="1" applyAlignment="1">
      <alignment horizontal="center" vertical="center" wrapText="1" readingOrder="1"/>
    </xf>
    <xf numFmtId="164" fontId="4" fillId="6" borderId="9" xfId="3" applyFont="1" applyFill="1" applyBorder="1" applyAlignment="1">
      <alignment horizontal="left" vertical="center" wrapText="1" indent="1" readingOrder="1"/>
    </xf>
    <xf numFmtId="165" fontId="4" fillId="6" borderId="10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4" fontId="6" fillId="3" borderId="1" xfId="3" applyFont="1" applyFill="1" applyBorder="1" applyAlignment="1">
      <alignment horizontal="left" vertical="center" wrapText="1" readingOrder="1"/>
    </xf>
    <xf numFmtId="164" fontId="5" fillId="4" borderId="0" xfId="3" applyFont="1" applyFill="1" applyBorder="1" applyAlignment="1">
      <alignment horizontal="left" vertical="center" wrapText="1" indent="1" readingOrder="1"/>
    </xf>
    <xf numFmtId="164" fontId="5" fillId="4" borderId="12" xfId="3" applyFont="1" applyFill="1" applyBorder="1" applyAlignment="1">
      <alignment horizontal="left" vertical="center" wrapText="1" readingOrder="1"/>
    </xf>
    <xf numFmtId="164" fontId="3" fillId="3" borderId="5" xfId="3" applyFont="1" applyFill="1" applyBorder="1" applyAlignment="1">
      <alignment horizontal="left" wrapText="1" indent="1" readingOrder="1"/>
    </xf>
    <xf numFmtId="164" fontId="3" fillId="3" borderId="12" xfId="3" applyFont="1" applyFill="1" applyBorder="1" applyAlignment="1">
      <alignment horizontal="left" wrapText="1" readingOrder="1"/>
    </xf>
    <xf numFmtId="164" fontId="5" fillId="4" borderId="0" xfId="3" applyFont="1" applyFill="1" applyBorder="1" applyAlignment="1">
      <alignment vertical="center" wrapText="1" readingOrder="1"/>
    </xf>
    <xf numFmtId="164" fontId="5" fillId="0" borderId="0" xfId="3" applyFont="1" applyBorder="1" applyAlignment="1">
      <alignment horizontal="left" vertical="center" wrapText="1" indent="1" readingOrder="1"/>
    </xf>
    <xf numFmtId="164" fontId="4" fillId="4" borderId="12" xfId="3" applyFont="1" applyFill="1" applyBorder="1" applyAlignment="1">
      <alignment horizontal="left" vertical="center" wrapText="1" indent="1" readingOrder="1"/>
    </xf>
    <xf numFmtId="164" fontId="3" fillId="3" borderId="1" xfId="3" applyFont="1" applyFill="1" applyBorder="1" applyAlignment="1">
      <alignment horizontal="left" vertical="center" wrapText="1" readingOrder="1"/>
    </xf>
    <xf numFmtId="164" fontId="3" fillId="3" borderId="16" xfId="3" applyFont="1" applyFill="1" applyBorder="1" applyAlignment="1">
      <alignment horizontal="left" wrapText="1" readingOrder="1"/>
    </xf>
    <xf numFmtId="164" fontId="4" fillId="4" borderId="17" xfId="3" applyFont="1" applyFill="1" applyBorder="1" applyAlignment="1">
      <alignment horizontal="left" vertical="center" wrapText="1" indent="1" readingOrder="1"/>
    </xf>
    <xf numFmtId="164" fontId="4" fillId="4" borderId="18" xfId="3" applyFont="1" applyFill="1" applyBorder="1" applyAlignment="1">
      <alignment horizontal="left" vertical="center" wrapText="1" indent="1" readingOrder="1"/>
    </xf>
    <xf numFmtId="164" fontId="4" fillId="4" borderId="19" xfId="3" applyFont="1" applyFill="1" applyBorder="1" applyAlignment="1">
      <alignment horizontal="left" vertical="center" wrapText="1" indent="1" readingOrder="1"/>
    </xf>
    <xf numFmtId="164" fontId="9" fillId="3" borderId="22" xfId="3" applyFont="1" applyFill="1" applyBorder="1" applyAlignment="1">
      <alignment horizontal="center" vertical="center"/>
    </xf>
    <xf numFmtId="164" fontId="9" fillId="3" borderId="23" xfId="3" applyFont="1" applyFill="1" applyBorder="1" applyAlignment="1">
      <alignment horizontal="center" vertical="center"/>
    </xf>
    <xf numFmtId="164" fontId="10" fillId="4" borderId="24" xfId="3" applyFont="1" applyFill="1" applyBorder="1" applyAlignment="1">
      <alignment horizontal="center" vertical="center" wrapText="1"/>
    </xf>
    <xf numFmtId="164" fontId="10" fillId="4" borderId="25" xfId="3" applyFont="1" applyFill="1" applyBorder="1" applyAlignment="1">
      <alignment horizontal="center" vertical="center" wrapText="1"/>
    </xf>
    <xf numFmtId="165" fontId="11" fillId="4" borderId="26" xfId="3" applyNumberFormat="1" applyFont="1" applyFill="1" applyBorder="1" applyAlignment="1">
      <alignment horizontal="center" vertical="center" wrapText="1" readingOrder="1"/>
    </xf>
    <xf numFmtId="165" fontId="11" fillId="4" borderId="27" xfId="3" applyNumberFormat="1" applyFont="1" applyFill="1" applyBorder="1" applyAlignment="1">
      <alignment horizontal="center" vertical="center" wrapText="1" readingOrder="1"/>
    </xf>
    <xf numFmtId="165" fontId="11" fillId="4" borderId="24" xfId="3" applyNumberFormat="1" applyFont="1" applyFill="1" applyBorder="1" applyAlignment="1">
      <alignment horizontal="center" vertical="center" wrapText="1" readingOrder="1"/>
    </xf>
    <xf numFmtId="165" fontId="11" fillId="4" borderId="25" xfId="3" applyNumberFormat="1" applyFont="1" applyFill="1" applyBorder="1" applyAlignment="1">
      <alignment horizontal="center" vertical="center" wrapText="1" readingOrder="1"/>
    </xf>
    <xf numFmtId="165" fontId="12" fillId="4" borderId="22" xfId="3" applyNumberFormat="1" applyFont="1" applyFill="1" applyBorder="1" applyAlignment="1">
      <alignment horizontal="center" vertical="center" wrapText="1" readingOrder="1"/>
    </xf>
    <xf numFmtId="165" fontId="12" fillId="4" borderId="23" xfId="3" applyNumberFormat="1" applyFont="1" applyFill="1" applyBorder="1" applyAlignment="1">
      <alignment horizontal="center" vertical="center" wrapText="1" readingOrder="1"/>
    </xf>
    <xf numFmtId="165" fontId="12" fillId="4" borderId="28" xfId="3" applyNumberFormat="1" applyFont="1" applyFill="1" applyBorder="1" applyAlignment="1">
      <alignment horizontal="center" vertical="center" wrapText="1" readingOrder="1"/>
    </xf>
    <xf numFmtId="165" fontId="12" fillId="4" borderId="29" xfId="3" applyNumberFormat="1" applyFont="1" applyFill="1" applyBorder="1" applyAlignment="1">
      <alignment horizontal="center" vertical="center" wrapText="1" readingOrder="1"/>
    </xf>
    <xf numFmtId="166" fontId="4" fillId="0" borderId="24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9" fontId="4" fillId="0" borderId="24" xfId="2" applyNumberFormat="1" applyFont="1" applyFill="1" applyBorder="1" applyAlignment="1">
      <alignment horizontal="center" vertical="center" wrapText="1" readingOrder="1"/>
    </xf>
    <xf numFmtId="166" fontId="4" fillId="0" borderId="28" xfId="1" applyNumberFormat="1" applyFont="1" applyFill="1" applyBorder="1" applyAlignment="1">
      <alignment horizontal="center" vertical="center" wrapText="1" readingOrder="1"/>
    </xf>
    <xf numFmtId="164" fontId="4" fillId="6" borderId="0" xfId="3" applyFont="1" applyFill="1" applyBorder="1" applyAlignment="1">
      <alignment horizontal="center" vertical="center" wrapText="1"/>
    </xf>
    <xf numFmtId="164" fontId="8" fillId="6" borderId="0" xfId="3" applyFont="1" applyFill="1" applyBorder="1" applyAlignment="1">
      <alignment horizontal="center" vertical="center" wrapText="1"/>
    </xf>
    <xf numFmtId="165" fontId="5" fillId="6" borderId="13" xfId="3" applyNumberFormat="1" applyFont="1" applyFill="1" applyBorder="1" applyAlignment="1">
      <alignment horizontal="center" vertical="center" wrapText="1" readingOrder="1"/>
    </xf>
    <xf numFmtId="165" fontId="5" fillId="6" borderId="14" xfId="3" applyNumberFormat="1" applyFont="1" applyFill="1" applyBorder="1" applyAlignment="1">
      <alignment horizontal="center" vertical="center" wrapText="1" readingOrder="1"/>
    </xf>
    <xf numFmtId="164" fontId="3" fillId="5" borderId="6" xfId="3" applyFont="1" applyFill="1" applyBorder="1" applyAlignment="1">
      <alignment horizontal="center" wrapText="1" readingOrder="1"/>
    </xf>
    <xf numFmtId="164" fontId="3" fillId="5" borderId="7" xfId="3" applyFont="1" applyFill="1" applyBorder="1" applyAlignment="1">
      <alignment horizontal="center" wrapText="1" readingOrder="1"/>
    </xf>
    <xf numFmtId="164" fontId="3" fillId="5" borderId="13" xfId="3" applyFont="1" applyFill="1" applyBorder="1" applyAlignment="1">
      <alignment horizontal="center" vertical="center" wrapText="1" readingOrder="1"/>
    </xf>
    <xf numFmtId="164" fontId="3" fillId="5" borderId="14" xfId="3" applyFont="1" applyFill="1" applyBorder="1" applyAlignment="1">
      <alignment horizontal="center" vertical="center" wrapText="1" readingOrder="1"/>
    </xf>
    <xf numFmtId="166" fontId="4" fillId="6" borderId="6" xfId="3" applyNumberFormat="1" applyFont="1" applyFill="1" applyBorder="1" applyAlignment="1">
      <alignment horizontal="center" vertical="center" wrapText="1" readingOrder="1"/>
    </xf>
    <xf numFmtId="166" fontId="4" fillId="6" borderId="7" xfId="3" applyNumberFormat="1" applyFont="1" applyFill="1" applyBorder="1" applyAlignment="1">
      <alignment horizontal="center" vertical="center" wrapText="1" readingOrder="1"/>
    </xf>
    <xf numFmtId="166" fontId="4" fillId="5" borderId="7" xfId="3" applyNumberFormat="1" applyFont="1" applyFill="1" applyBorder="1" applyAlignment="1">
      <alignment horizontal="center" vertical="center" wrapText="1" readingOrder="1"/>
    </xf>
    <xf numFmtId="166" fontId="4" fillId="6" borderId="10" xfId="3" applyNumberFormat="1" applyFont="1" applyFill="1" applyBorder="1" applyAlignment="1">
      <alignment horizontal="center" vertical="center" wrapText="1" readingOrder="1"/>
    </xf>
    <xf numFmtId="166" fontId="4" fillId="6" borderId="0" xfId="3" applyNumberFormat="1" applyFont="1" applyFill="1" applyBorder="1" applyAlignment="1">
      <alignment horizontal="center" vertical="center" wrapText="1" readingOrder="1"/>
    </xf>
    <xf numFmtId="166" fontId="4" fillId="5" borderId="0" xfId="3" applyNumberFormat="1" applyFont="1" applyFill="1" applyBorder="1" applyAlignment="1">
      <alignment horizontal="center" vertical="center" wrapText="1" readingOrder="1"/>
    </xf>
    <xf numFmtId="166" fontId="5" fillId="6" borderId="13" xfId="3" applyNumberFormat="1" applyFont="1" applyFill="1" applyBorder="1" applyAlignment="1">
      <alignment horizontal="center" vertical="center" wrapText="1" readingOrder="1"/>
    </xf>
    <xf numFmtId="166" fontId="5" fillId="6" borderId="14" xfId="3" applyNumberFormat="1" applyFont="1" applyFill="1" applyBorder="1" applyAlignment="1">
      <alignment horizontal="center" vertical="center" wrapText="1" readingOrder="1"/>
    </xf>
    <xf numFmtId="166" fontId="5" fillId="5" borderId="14" xfId="3" applyNumberFormat="1" applyFont="1" applyFill="1" applyBorder="1" applyAlignment="1">
      <alignment horizontal="center" vertical="center" wrapText="1" readingOrder="1"/>
    </xf>
    <xf numFmtId="164" fontId="5" fillId="6" borderId="0" xfId="3" applyFont="1" applyFill="1" applyBorder="1" applyAlignment="1">
      <alignment vertical="center" wrapText="1" readingOrder="1"/>
    </xf>
    <xf numFmtId="164" fontId="5" fillId="0" borderId="0" xfId="3" applyFont="1" applyFill="1" applyBorder="1" applyAlignment="1">
      <alignment horizontal="center" wrapText="1"/>
    </xf>
    <xf numFmtId="165" fontId="4" fillId="6" borderId="13" xfId="3" applyNumberFormat="1" applyFont="1" applyFill="1" applyBorder="1" applyAlignment="1">
      <alignment horizontal="center" vertical="center" wrapText="1" readingOrder="1"/>
    </xf>
    <xf numFmtId="165" fontId="4" fillId="6" borderId="14" xfId="3" applyNumberFormat="1" applyFont="1" applyFill="1" applyBorder="1" applyAlignment="1">
      <alignment horizontal="center" vertical="center" wrapText="1" readingOrder="1"/>
    </xf>
    <xf numFmtId="165" fontId="4" fillId="5" borderId="15" xfId="3" applyNumberFormat="1" applyFont="1" applyFill="1" applyBorder="1" applyAlignment="1">
      <alignment horizontal="center" vertical="center" wrapText="1" readingOrder="1"/>
    </xf>
    <xf numFmtId="3" fontId="4" fillId="6" borderId="6" xfId="3" applyNumberFormat="1" applyFont="1" applyFill="1" applyBorder="1" applyAlignment="1">
      <alignment horizontal="center" vertical="center" wrapText="1"/>
    </xf>
    <xf numFmtId="3" fontId="4" fillId="6" borderId="7" xfId="3" applyNumberFormat="1" applyFont="1" applyFill="1" applyBorder="1" applyAlignment="1">
      <alignment horizontal="center" vertical="center" wrapText="1" readingOrder="1"/>
    </xf>
    <xf numFmtId="3" fontId="4" fillId="5" borderId="8" xfId="3" applyNumberFormat="1" applyFont="1" applyFill="1" applyBorder="1" applyAlignment="1">
      <alignment horizontal="center" vertical="center" wrapText="1" readingOrder="1"/>
    </xf>
    <xf numFmtId="3" fontId="4" fillId="6" borderId="13" xfId="3" applyNumberFormat="1" applyFont="1" applyFill="1" applyBorder="1" applyAlignment="1">
      <alignment horizontal="center" vertical="center" wrapText="1"/>
    </xf>
    <xf numFmtId="3" fontId="4" fillId="6" borderId="14" xfId="3" applyNumberFormat="1" applyFont="1" applyFill="1" applyBorder="1" applyAlignment="1">
      <alignment horizontal="center" vertical="center" wrapText="1" readingOrder="1"/>
    </xf>
    <xf numFmtId="3" fontId="4" fillId="5" borderId="15" xfId="3" applyNumberFormat="1" applyFont="1" applyFill="1" applyBorder="1" applyAlignment="1">
      <alignment horizontal="center" vertical="center" wrapText="1" readingOrder="1"/>
    </xf>
    <xf numFmtId="3" fontId="4" fillId="6" borderId="10" xfId="3" applyNumberFormat="1" applyFont="1" applyFill="1" applyBorder="1" applyAlignment="1">
      <alignment horizontal="center" vertical="center" wrapText="1"/>
    </xf>
    <xf numFmtId="3" fontId="4" fillId="6" borderId="0" xfId="3" applyNumberFormat="1" applyFont="1" applyFill="1" applyBorder="1" applyAlignment="1">
      <alignment horizontal="center" vertical="center" wrapText="1" readingOrder="1"/>
    </xf>
    <xf numFmtId="3" fontId="4" fillId="5" borderId="11" xfId="3" applyNumberFormat="1" applyFont="1" applyFill="1" applyBorder="1" applyAlignment="1">
      <alignment horizontal="center" vertical="center" wrapText="1" readingOrder="1"/>
    </xf>
    <xf numFmtId="167" fontId="4" fillId="6" borderId="6" xfId="2" applyNumberFormat="1" applyFont="1" applyFill="1" applyBorder="1" applyAlignment="1">
      <alignment horizontal="center" vertical="center" wrapText="1"/>
    </xf>
    <xf numFmtId="167" fontId="4" fillId="6" borderId="7" xfId="2" applyNumberFormat="1" applyFont="1" applyFill="1" applyBorder="1" applyAlignment="1">
      <alignment horizontal="center" vertical="center" wrapText="1" readingOrder="1"/>
    </xf>
    <xf numFmtId="167" fontId="4" fillId="5" borderId="8" xfId="2" applyNumberFormat="1" applyFont="1" applyFill="1" applyBorder="1" applyAlignment="1">
      <alignment horizontal="center" vertical="center" wrapText="1" readingOrder="1"/>
    </xf>
    <xf numFmtId="167" fontId="4" fillId="6" borderId="10" xfId="2" applyNumberFormat="1" applyFont="1" applyFill="1" applyBorder="1" applyAlignment="1">
      <alignment horizontal="center" vertical="center" wrapText="1"/>
    </xf>
    <xf numFmtId="167" fontId="4" fillId="6" borderId="0" xfId="2" applyNumberFormat="1" applyFont="1" applyFill="1" applyBorder="1" applyAlignment="1">
      <alignment horizontal="center" vertical="center" wrapText="1" readingOrder="1"/>
    </xf>
    <xf numFmtId="167" fontId="4" fillId="5" borderId="11" xfId="2" applyNumberFormat="1" applyFont="1" applyFill="1" applyBorder="1" applyAlignment="1">
      <alignment horizontal="center" vertical="center" wrapText="1" readingOrder="1"/>
    </xf>
    <xf numFmtId="167" fontId="4" fillId="6" borderId="13" xfId="2" applyNumberFormat="1" applyFont="1" applyFill="1" applyBorder="1" applyAlignment="1">
      <alignment horizontal="center" vertical="center" wrapText="1"/>
    </xf>
    <xf numFmtId="167" fontId="4" fillId="6" borderId="14" xfId="2" applyNumberFormat="1" applyFont="1" applyFill="1" applyBorder="1" applyAlignment="1">
      <alignment horizontal="center" vertical="center" wrapText="1" readingOrder="1"/>
    </xf>
    <xf numFmtId="167" fontId="4" fillId="5" borderId="15" xfId="2" applyNumberFormat="1" applyFont="1" applyFill="1" applyBorder="1" applyAlignment="1">
      <alignment horizontal="center" vertical="center" wrapText="1" readingOrder="1"/>
    </xf>
    <xf numFmtId="164" fontId="3" fillId="5" borderId="30" xfId="3" applyFont="1" applyFill="1" applyBorder="1" applyAlignment="1">
      <alignment horizontal="center" wrapText="1" readingOrder="1"/>
    </xf>
    <xf numFmtId="166" fontId="4" fillId="6" borderId="26" xfId="3" applyNumberFormat="1" applyFont="1" applyFill="1" applyBorder="1" applyAlignment="1">
      <alignment horizontal="center" vertical="center" wrapText="1" readingOrder="1"/>
    </xf>
    <xf numFmtId="166" fontId="4" fillId="5" borderId="27" xfId="3" applyNumberFormat="1" applyFont="1" applyFill="1" applyBorder="1" applyAlignment="1">
      <alignment horizontal="center" vertical="center" wrapText="1" readingOrder="1"/>
    </xf>
    <xf numFmtId="166" fontId="4" fillId="6" borderId="24" xfId="3" applyNumberFormat="1" applyFont="1" applyFill="1" applyBorder="1" applyAlignment="1">
      <alignment horizontal="center" vertical="center" wrapText="1" readingOrder="1"/>
    </xf>
    <xf numFmtId="166" fontId="4" fillId="5" borderId="25" xfId="3" applyNumberFormat="1" applyFont="1" applyFill="1" applyBorder="1" applyAlignment="1">
      <alignment horizontal="center" vertical="center" wrapText="1" readingOrder="1"/>
    </xf>
    <xf numFmtId="167" fontId="4" fillId="6" borderId="24" xfId="2" applyNumberFormat="1" applyFont="1" applyFill="1" applyBorder="1" applyAlignment="1">
      <alignment horizontal="center" vertical="center" wrapText="1" readingOrder="1"/>
    </xf>
    <xf numFmtId="167" fontId="4" fillId="5" borderId="25" xfId="2" applyNumberFormat="1" applyFont="1" applyFill="1" applyBorder="1" applyAlignment="1">
      <alignment horizontal="center" vertical="center" wrapText="1" readingOrder="1"/>
    </xf>
    <xf numFmtId="9" fontId="4" fillId="6" borderId="0" xfId="2" applyNumberFormat="1" applyFont="1" applyFill="1" applyBorder="1" applyAlignment="1">
      <alignment horizontal="center" vertical="center" wrapText="1" readingOrder="1"/>
    </xf>
    <xf numFmtId="9" fontId="4" fillId="5" borderId="25" xfId="2" applyFont="1" applyFill="1" applyBorder="1" applyAlignment="1">
      <alignment horizontal="center" vertical="center" wrapText="1" readingOrder="1"/>
    </xf>
    <xf numFmtId="166" fontId="4" fillId="6" borderId="31" xfId="1" applyNumberFormat="1" applyFont="1" applyFill="1" applyBorder="1" applyAlignment="1">
      <alignment horizontal="center" vertical="center" wrapText="1" readingOrder="1"/>
    </xf>
    <xf numFmtId="0" fontId="4" fillId="5" borderId="29" xfId="1" applyNumberFormat="1" applyFont="1" applyFill="1" applyBorder="1" applyAlignment="1">
      <alignment horizontal="center" vertical="center" wrapText="1" readingOrder="1"/>
    </xf>
    <xf numFmtId="164" fontId="5" fillId="3" borderId="12" xfId="3" applyFont="1" applyFill="1" applyBorder="1" applyAlignment="1">
      <alignment horizontal="left" wrapText="1"/>
    </xf>
    <xf numFmtId="164" fontId="4" fillId="3" borderId="2" xfId="3" applyFont="1" applyFill="1" applyBorder="1" applyAlignment="1">
      <alignment horizontal="center" wrapText="1"/>
    </xf>
    <xf numFmtId="164" fontId="4" fillId="3" borderId="4" xfId="3" applyFont="1" applyFill="1" applyBorder="1" applyAlignment="1">
      <alignment horizontal="center" wrapText="1"/>
    </xf>
    <xf numFmtId="3" fontId="5" fillId="0" borderId="13" xfId="3" applyNumberFormat="1" applyFont="1" applyFill="1" applyBorder="1" applyAlignment="1">
      <alignment horizontal="center" vertical="center" wrapText="1"/>
    </xf>
    <xf numFmtId="3" fontId="5" fillId="0" borderId="15" xfId="3" applyNumberFormat="1" applyFont="1" applyFill="1" applyBorder="1" applyAlignment="1">
      <alignment horizontal="center" vertical="center" wrapText="1"/>
    </xf>
    <xf numFmtId="169" fontId="4" fillId="0" borderId="7" xfId="1" applyNumberFormat="1" applyFont="1" applyFill="1" applyBorder="1" applyAlignment="1">
      <alignment horizontal="center" vertical="center" wrapText="1" readingOrder="1"/>
    </xf>
    <xf numFmtId="37" fontId="4" fillId="0" borderId="7" xfId="1" applyNumberFormat="1" applyFont="1" applyFill="1" applyBorder="1" applyAlignment="1">
      <alignment horizontal="center" vertical="center" wrapText="1" readingOrder="1"/>
    </xf>
    <xf numFmtId="169" fontId="4" fillId="0" borderId="0" xfId="1" applyNumberFormat="1" applyFont="1" applyFill="1" applyBorder="1" applyAlignment="1">
      <alignment horizontal="center" vertical="center" wrapText="1" readingOrder="1"/>
    </xf>
    <xf numFmtId="37" fontId="4" fillId="0" borderId="0" xfId="1" applyNumberFormat="1" applyFont="1" applyFill="1" applyBorder="1" applyAlignment="1">
      <alignment horizontal="center" vertical="center" wrapText="1" readingOrder="1"/>
    </xf>
    <xf numFmtId="167" fontId="0" fillId="0" borderId="6" xfId="2" applyNumberFormat="1" applyFont="1" applyBorder="1"/>
    <xf numFmtId="167" fontId="0" fillId="0" borderId="10" xfId="2" applyNumberFormat="1" applyFont="1" applyBorder="1"/>
    <xf numFmtId="164" fontId="9" fillId="3" borderId="28" xfId="3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horizontal="center" vertical="center"/>
    </xf>
    <xf numFmtId="164" fontId="14" fillId="0" borderId="0" xfId="3" applyFont="1" applyFill="1" applyBorder="1" applyAlignment="1">
      <alignment horizontal="left" vertical="center" indent="1" readingOrder="1"/>
    </xf>
    <xf numFmtId="164" fontId="5" fillId="5" borderId="7" xfId="3" applyFont="1" applyFill="1" applyBorder="1" applyAlignment="1">
      <alignment horizontal="center" vertical="center"/>
    </xf>
    <xf numFmtId="164" fontId="5" fillId="5" borderId="8" xfId="3" applyFont="1" applyFill="1" applyBorder="1" applyAlignment="1">
      <alignment horizontal="center" vertical="center"/>
    </xf>
    <xf numFmtId="164" fontId="5" fillId="5" borderId="14" xfId="3" applyFont="1" applyFill="1" applyBorder="1" applyAlignment="1">
      <alignment horizontal="center" vertical="center"/>
    </xf>
    <xf numFmtId="164" fontId="5" fillId="5" borderId="15" xfId="3" applyFont="1" applyFill="1" applyBorder="1" applyAlignment="1">
      <alignment horizontal="center" vertical="center"/>
    </xf>
    <xf numFmtId="164" fontId="4" fillId="0" borderId="5" xfId="3" applyFont="1" applyFill="1" applyBorder="1" applyAlignment="1">
      <alignment horizontal="left" vertical="center" indent="1"/>
    </xf>
    <xf numFmtId="164" fontId="4" fillId="0" borderId="12" xfId="3" applyFont="1" applyFill="1" applyBorder="1" applyAlignment="1">
      <alignment horizontal="left" vertical="center" indent="1"/>
    </xf>
    <xf numFmtId="4" fontId="4" fillId="0" borderId="13" xfId="4" applyNumberFormat="1" applyFont="1" applyFill="1" applyBorder="1" applyAlignment="1">
      <alignment horizontal="center" vertical="center"/>
    </xf>
    <xf numFmtId="4" fontId="4" fillId="0" borderId="14" xfId="4" applyNumberFormat="1" applyFont="1" applyFill="1" applyBorder="1" applyAlignment="1">
      <alignment horizontal="center" vertical="center"/>
    </xf>
    <xf numFmtId="4" fontId="4" fillId="5" borderId="15" xfId="4" applyNumberFormat="1" applyFont="1" applyFill="1" applyBorder="1" applyAlignment="1">
      <alignment horizontal="center" vertical="center"/>
    </xf>
    <xf numFmtId="164" fontId="2" fillId="0" borderId="0" xfId="3" applyFont="1" applyBorder="1"/>
    <xf numFmtId="164" fontId="3" fillId="0" borderId="0" xfId="3" applyFont="1" applyFill="1" applyBorder="1" applyAlignment="1">
      <alignment horizontal="center" vertical="center" wrapText="1" readingOrder="1"/>
    </xf>
    <xf numFmtId="165" fontId="0" fillId="0" borderId="10" xfId="2" applyNumberFormat="1" applyFont="1" applyBorder="1"/>
    <xf numFmtId="4" fontId="4" fillId="0" borderId="5" xfId="4" applyNumberFormat="1" applyFont="1" applyFill="1" applyBorder="1" applyAlignment="1">
      <alignment horizontal="left" vertical="center"/>
    </xf>
    <xf numFmtId="170" fontId="4" fillId="0" borderId="7" xfId="4" applyNumberFormat="1" applyFont="1" applyFill="1" applyBorder="1" applyAlignment="1">
      <alignment horizontal="center" vertical="center"/>
    </xf>
    <xf numFmtId="4" fontId="4" fillId="0" borderId="9" xfId="4" applyNumberFormat="1" applyFont="1" applyFill="1" applyBorder="1" applyAlignment="1">
      <alignment horizontal="left" vertical="center"/>
    </xf>
    <xf numFmtId="170" fontId="4" fillId="0" borderId="0" xfId="4" applyNumberFormat="1" applyFont="1" applyFill="1" applyBorder="1" applyAlignment="1">
      <alignment horizontal="center" vertical="center"/>
    </xf>
    <xf numFmtId="4" fontId="4" fillId="0" borderId="12" xfId="4" applyNumberFormat="1" applyFont="1" applyFill="1" applyBorder="1" applyAlignment="1">
      <alignment horizontal="left" vertical="center"/>
    </xf>
    <xf numFmtId="170" fontId="4" fillId="0" borderId="14" xfId="4" applyNumberFormat="1" applyFont="1" applyFill="1" applyBorder="1" applyAlignment="1">
      <alignment horizontal="center" vertical="center"/>
    </xf>
    <xf numFmtId="169" fontId="4" fillId="0" borderId="0" xfId="5" applyNumberFormat="1" applyFont="1" applyFill="1" applyBorder="1" applyAlignment="1">
      <alignment horizontal="center" vertical="center" wrapText="1" readingOrder="1"/>
    </xf>
    <xf numFmtId="164" fontId="5" fillId="5" borderId="5" xfId="3" applyFont="1" applyFill="1" applyBorder="1" applyAlignment="1">
      <alignment horizontal="left" vertical="center"/>
    </xf>
    <xf numFmtId="164" fontId="5" fillId="5" borderId="12" xfId="3" applyFont="1" applyFill="1" applyBorder="1" applyAlignment="1">
      <alignment horizontal="left" vertical="center"/>
    </xf>
    <xf numFmtId="164" fontId="4" fillId="0" borderId="0" xfId="3" applyFont="1" applyFill="1" applyBorder="1" applyAlignment="1">
      <alignment vertical="center"/>
    </xf>
    <xf numFmtId="164" fontId="15" fillId="0" borderId="0" xfId="3" applyFont="1" applyFill="1" applyBorder="1" applyAlignment="1">
      <alignment vertical="center"/>
    </xf>
    <xf numFmtId="164" fontId="16" fillId="0" borderId="0" xfId="3" applyFont="1" applyFill="1" applyBorder="1" applyAlignment="1">
      <alignment horizontal="centerContinuous" vertical="center"/>
    </xf>
    <xf numFmtId="164" fontId="17" fillId="0" borderId="0" xfId="3" applyFont="1" applyFill="1" applyBorder="1" applyAlignment="1">
      <alignment horizontal="centerContinuous" vertical="center"/>
    </xf>
    <xf numFmtId="164" fontId="18" fillId="0" borderId="0" xfId="3" applyFont="1" applyFill="1" applyBorder="1" applyAlignment="1">
      <alignment horizontal="centerContinuous" vertical="center"/>
    </xf>
    <xf numFmtId="164" fontId="19" fillId="3" borderId="5" xfId="3" applyFont="1" applyFill="1" applyBorder="1" applyAlignment="1">
      <alignment vertical="center"/>
    </xf>
    <xf numFmtId="164" fontId="19" fillId="3" borderId="12" xfId="3" applyFont="1" applyFill="1" applyBorder="1" applyAlignment="1">
      <alignment vertical="center"/>
    </xf>
    <xf numFmtId="164" fontId="15" fillId="0" borderId="5" xfId="3" applyFont="1" applyFill="1" applyBorder="1" applyAlignment="1">
      <alignment horizontal="left" vertical="center"/>
    </xf>
    <xf numFmtId="171" fontId="15" fillId="0" borderId="6" xfId="4" applyNumberFormat="1" applyFont="1" applyFill="1" applyBorder="1" applyAlignment="1">
      <alignment horizontal="center" vertical="center"/>
    </xf>
    <xf numFmtId="171" fontId="15" fillId="0" borderId="7" xfId="4" applyNumberFormat="1" applyFont="1" applyFill="1" applyBorder="1" applyAlignment="1">
      <alignment horizontal="center" vertical="center"/>
    </xf>
    <xf numFmtId="171" fontId="15" fillId="3" borderId="11" xfId="4" applyNumberFormat="1" applyFont="1" applyFill="1" applyBorder="1" applyAlignment="1">
      <alignment horizontal="center" vertical="center"/>
    </xf>
    <xf numFmtId="164" fontId="15" fillId="0" borderId="9" xfId="3" applyFont="1" applyFill="1" applyBorder="1" applyAlignment="1">
      <alignment horizontal="left" vertical="center"/>
    </xf>
    <xf numFmtId="171" fontId="15" fillId="0" borderId="0" xfId="4" applyNumberFormat="1" applyFont="1" applyFill="1" applyBorder="1" applyAlignment="1">
      <alignment horizontal="center" vertical="center"/>
    </xf>
    <xf numFmtId="171" fontId="15" fillId="0" borderId="10" xfId="4" applyNumberFormat="1" applyFont="1" applyFill="1" applyBorder="1" applyAlignment="1">
      <alignment horizontal="center" vertical="center"/>
    </xf>
    <xf numFmtId="164" fontId="15" fillId="0" borderId="12" xfId="3" applyFont="1" applyFill="1" applyBorder="1" applyAlignment="1">
      <alignment horizontal="left" vertical="center"/>
    </xf>
    <xf numFmtId="166" fontId="15" fillId="0" borderId="13" xfId="4" applyNumberFormat="1" applyFont="1" applyFill="1" applyBorder="1" applyAlignment="1">
      <alignment horizontal="center" vertical="center"/>
    </xf>
    <xf numFmtId="166" fontId="15" fillId="0" borderId="14" xfId="4" applyNumberFormat="1" applyFont="1" applyFill="1" applyBorder="1" applyAlignment="1">
      <alignment horizontal="center" vertical="center"/>
    </xf>
    <xf numFmtId="166" fontId="15" fillId="3" borderId="15" xfId="4" applyNumberFormat="1" applyFont="1" applyFill="1" applyBorder="1" applyAlignment="1">
      <alignment horizontal="center" vertical="center"/>
    </xf>
    <xf numFmtId="168" fontId="4" fillId="0" borderId="6" xfId="3" applyNumberFormat="1" applyFont="1" applyFill="1" applyBorder="1" applyAlignment="1">
      <alignment horizontal="center" vertical="center" wrapText="1" readingOrder="1"/>
    </xf>
    <xf numFmtId="168" fontId="4" fillId="0" borderId="8" xfId="3" applyNumberFormat="1" applyFont="1" applyFill="1" applyBorder="1" applyAlignment="1">
      <alignment horizontal="center" vertical="center" wrapText="1" readingOrder="1"/>
    </xf>
    <xf numFmtId="168" fontId="4" fillId="0" borderId="10" xfId="3" applyNumberFormat="1" applyFont="1" applyFill="1" applyBorder="1" applyAlignment="1">
      <alignment horizontal="center" vertical="center" wrapText="1" readingOrder="1"/>
    </xf>
    <xf numFmtId="168" fontId="4" fillId="0" borderId="11" xfId="3" applyNumberFormat="1" applyFont="1" applyFill="1" applyBorder="1" applyAlignment="1">
      <alignment horizontal="center" vertical="center" wrapText="1" readingOrder="1"/>
    </xf>
    <xf numFmtId="167" fontId="3" fillId="5" borderId="2" xfId="2" applyNumberFormat="1" applyFont="1" applyFill="1" applyBorder="1" applyAlignment="1">
      <alignment horizontal="center" vertical="center" wrapText="1" readingOrder="1"/>
    </xf>
    <xf numFmtId="167" fontId="3" fillId="5" borderId="3" xfId="2" applyNumberFormat="1" applyFont="1" applyFill="1" applyBorder="1" applyAlignment="1">
      <alignment horizontal="center" vertical="center" wrapText="1" readingOrder="1"/>
    </xf>
    <xf numFmtId="167" fontId="3" fillId="5" borderId="4" xfId="2" applyNumberFormat="1" applyFont="1" applyFill="1" applyBorder="1" applyAlignment="1">
      <alignment horizontal="center" vertical="center" wrapText="1" readingOrder="1"/>
    </xf>
    <xf numFmtId="0" fontId="15" fillId="0" borderId="0" xfId="0" applyFont="1" applyFill="1"/>
    <xf numFmtId="0" fontId="21" fillId="0" borderId="0" xfId="6" applyFont="1" applyFill="1"/>
    <xf numFmtId="37" fontId="4" fillId="5" borderId="8" xfId="5" applyNumberFormat="1" applyFont="1" applyFill="1" applyBorder="1" applyAlignment="1">
      <alignment horizontal="center" vertical="center" wrapText="1" readingOrder="1"/>
    </xf>
    <xf numFmtId="37" fontId="4" fillId="5" borderId="11" xfId="5" applyNumberFormat="1" applyFont="1" applyFill="1" applyBorder="1" applyAlignment="1">
      <alignment horizontal="center" vertical="center" wrapText="1" readingOrder="1"/>
    </xf>
    <xf numFmtId="37" fontId="4" fillId="0" borderId="6" xfId="5" applyNumberFormat="1" applyFont="1" applyFill="1" applyBorder="1" applyAlignment="1">
      <alignment horizontal="center" vertical="center" wrapText="1" readingOrder="1"/>
    </xf>
    <xf numFmtId="37" fontId="4" fillId="0" borderId="10" xfId="5" applyNumberFormat="1" applyFont="1" applyFill="1" applyBorder="1" applyAlignment="1">
      <alignment horizontal="center" vertical="center" wrapText="1" readingOrder="1"/>
    </xf>
    <xf numFmtId="169" fontId="4" fillId="0" borderId="6" xfId="5" applyNumberFormat="1" applyFont="1" applyFill="1" applyBorder="1" applyAlignment="1">
      <alignment horizontal="center" vertical="center" wrapText="1" readingOrder="1"/>
    </xf>
    <xf numFmtId="169" fontId="4" fillId="0" borderId="10" xfId="5" applyNumberFormat="1" applyFont="1" applyFill="1" applyBorder="1" applyAlignment="1">
      <alignment horizontal="center" vertical="center" wrapText="1" readingOrder="1"/>
    </xf>
    <xf numFmtId="170" fontId="4" fillId="7" borderId="8" xfId="4" applyNumberFormat="1" applyFont="1" applyFill="1" applyBorder="1" applyAlignment="1">
      <alignment horizontal="center" vertical="center"/>
    </xf>
    <xf numFmtId="170" fontId="4" fillId="7" borderId="11" xfId="4" applyNumberFormat="1" applyFont="1" applyFill="1" applyBorder="1" applyAlignment="1">
      <alignment horizontal="center" vertical="center"/>
    </xf>
    <xf numFmtId="170" fontId="4" fillId="7" borderId="15" xfId="4" applyNumberFormat="1" applyFont="1" applyFill="1" applyBorder="1" applyAlignment="1">
      <alignment horizontal="center" vertical="center"/>
    </xf>
    <xf numFmtId="0" fontId="4" fillId="6" borderId="13" xfId="1" quotePrefix="1" applyNumberFormat="1" applyFont="1" applyFill="1" applyBorder="1" applyAlignment="1">
      <alignment horizontal="center" vertical="center" wrapText="1"/>
    </xf>
    <xf numFmtId="39" fontId="4" fillId="0" borderId="31" xfId="1" applyNumberFormat="1" applyFont="1" applyFill="1" applyBorder="1" applyAlignment="1">
      <alignment horizontal="center" vertical="center" wrapText="1" readingOrder="1"/>
    </xf>
    <xf numFmtId="0" fontId="0" fillId="0" borderId="0" xfId="0" applyBorder="1"/>
    <xf numFmtId="164" fontId="3" fillId="3" borderId="33" xfId="3" applyFont="1" applyFill="1" applyBorder="1" applyAlignment="1">
      <alignment horizontal="left" wrapText="1" indent="1" readingOrder="1"/>
    </xf>
    <xf numFmtId="164" fontId="3" fillId="5" borderId="34" xfId="3" applyFont="1" applyFill="1" applyBorder="1" applyAlignment="1">
      <alignment horizontal="center" wrapText="1" readingOrder="1"/>
    </xf>
    <xf numFmtId="164" fontId="3" fillId="5" borderId="35" xfId="3" applyFont="1" applyFill="1" applyBorder="1" applyAlignment="1">
      <alignment horizontal="center" wrapText="1" readingOrder="1"/>
    </xf>
    <xf numFmtId="164" fontId="3" fillId="3" borderId="36" xfId="3" applyFont="1" applyFill="1" applyBorder="1" applyAlignment="1">
      <alignment horizontal="left" wrapText="1" readingOrder="1"/>
    </xf>
    <xf numFmtId="164" fontId="4" fillId="0" borderId="37" xfId="3" applyFont="1" applyFill="1" applyBorder="1" applyAlignment="1">
      <alignment horizontal="left" vertical="center" wrapText="1" indent="1" readingOrder="1"/>
    </xf>
    <xf numFmtId="167" fontId="0" fillId="0" borderId="27" xfId="2" applyNumberFormat="1" applyFont="1" applyBorder="1"/>
    <xf numFmtId="164" fontId="4" fillId="0" borderId="38" xfId="3" applyFont="1" applyFill="1" applyBorder="1" applyAlignment="1">
      <alignment horizontal="left" vertical="center" wrapText="1" indent="1" readingOrder="1"/>
    </xf>
    <xf numFmtId="167" fontId="0" fillId="0" borderId="25" xfId="2" applyNumberFormat="1" applyFont="1" applyBorder="1"/>
    <xf numFmtId="164" fontId="4" fillId="0" borderId="39" xfId="3" applyFont="1" applyFill="1" applyBorder="1" applyAlignment="1">
      <alignment horizontal="left" vertical="center" wrapText="1" indent="1" readingOrder="1"/>
    </xf>
    <xf numFmtId="39" fontId="4" fillId="0" borderId="40" xfId="5" applyNumberFormat="1" applyFont="1" applyFill="1" applyBorder="1" applyAlignment="1">
      <alignment horizontal="center" vertical="center" wrapText="1" readingOrder="1"/>
    </xf>
    <xf numFmtId="39" fontId="4" fillId="5" borderId="41" xfId="5" applyNumberFormat="1" applyFont="1" applyFill="1" applyBorder="1" applyAlignment="1">
      <alignment horizontal="center" vertical="center" wrapText="1" readingOrder="1"/>
    </xf>
    <xf numFmtId="167" fontId="0" fillId="0" borderId="40" xfId="2" applyNumberFormat="1" applyFont="1" applyBorder="1"/>
    <xf numFmtId="167" fontId="0" fillId="0" borderId="29" xfId="2" applyNumberFormat="1" applyFont="1" applyBorder="1"/>
    <xf numFmtId="167" fontId="0" fillId="0" borderId="21" xfId="2" applyNumberFormat="1" applyFont="1" applyBorder="1"/>
    <xf numFmtId="165" fontId="0" fillId="0" borderId="25" xfId="2" applyNumberFormat="1" applyFont="1" applyBorder="1"/>
    <xf numFmtId="169" fontId="4" fillId="0" borderId="40" xfId="5" applyNumberFormat="1" applyFont="1" applyFill="1" applyBorder="1" applyAlignment="1">
      <alignment horizontal="center" vertical="center" wrapText="1" readingOrder="1"/>
    </xf>
    <xf numFmtId="169" fontId="4" fillId="0" borderId="31" xfId="1" applyNumberFormat="1" applyFont="1" applyFill="1" applyBorder="1" applyAlignment="1">
      <alignment horizontal="center" vertical="center" wrapText="1" readingOrder="1"/>
    </xf>
    <xf numFmtId="169" fontId="4" fillId="5" borderId="7" xfId="5" applyNumberFormat="1" applyFont="1" applyFill="1" applyBorder="1" applyAlignment="1">
      <alignment horizontal="center" vertical="center" wrapText="1" readingOrder="1"/>
    </xf>
    <xf numFmtId="169" fontId="4" fillId="5" borderId="0" xfId="5" applyNumberFormat="1" applyFont="1" applyFill="1" applyBorder="1" applyAlignment="1">
      <alignment horizontal="center" vertical="center" wrapText="1" readingOrder="1"/>
    </xf>
    <xf numFmtId="169" fontId="4" fillId="5" borderId="31" xfId="5" applyNumberFormat="1" applyFont="1" applyFill="1" applyBorder="1" applyAlignment="1">
      <alignment horizontal="center" vertical="center" wrapText="1" readingOrder="1"/>
    </xf>
    <xf numFmtId="167" fontId="0" fillId="0" borderId="20" xfId="2" applyNumberFormat="1" applyFont="1" applyBorder="1"/>
    <xf numFmtId="165" fontId="0" fillId="0" borderId="24" xfId="2" applyNumberFormat="1" applyFont="1" applyBorder="1"/>
    <xf numFmtId="167" fontId="0" fillId="0" borderId="28" xfId="2" applyNumberFormat="1" applyFont="1" applyBorder="1"/>
    <xf numFmtId="164" fontId="3" fillId="3" borderId="5" xfId="3" applyFont="1" applyFill="1" applyBorder="1" applyAlignment="1">
      <alignment horizontal="left" wrapText="1" readingOrder="1"/>
    </xf>
    <xf numFmtId="164" fontId="4" fillId="4" borderId="33" xfId="3" applyFont="1" applyFill="1" applyBorder="1" applyAlignment="1">
      <alignment horizontal="left" vertical="center" wrapText="1" inden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5" fillId="0" borderId="39" xfId="3" applyFont="1" applyFill="1" applyBorder="1" applyAlignment="1">
      <alignment horizontal="left" vertical="center" wrapText="1" readingOrder="1"/>
    </xf>
    <xf numFmtId="164" fontId="4" fillId="4" borderId="32" xfId="3" applyFont="1" applyFill="1" applyBorder="1" applyAlignment="1">
      <alignment horizontal="left" vertical="center" wrapText="1" indent="1" readingOrder="1"/>
    </xf>
    <xf numFmtId="164" fontId="3" fillId="5" borderId="6" xfId="3" applyFont="1" applyFill="1" applyBorder="1" applyAlignment="1">
      <alignment horizontal="center" vertical="center" wrapText="1" readingOrder="1"/>
    </xf>
    <xf numFmtId="164" fontId="3" fillId="5" borderId="7" xfId="3" applyFont="1" applyFill="1" applyBorder="1" applyAlignment="1">
      <alignment horizontal="center" vertical="center" wrapText="1" readingOrder="1"/>
    </xf>
    <xf numFmtId="164" fontId="3" fillId="5" borderId="8" xfId="3" applyFont="1" applyFill="1" applyBorder="1" applyAlignment="1">
      <alignment horizontal="center" vertical="center" wrapText="1" readingOrder="1"/>
    </xf>
    <xf numFmtId="164" fontId="23" fillId="0" borderId="0" xfId="3" applyFont="1" applyFill="1" applyBorder="1"/>
    <xf numFmtId="164" fontId="5" fillId="3" borderId="2" xfId="3" applyFont="1" applyFill="1" applyBorder="1" applyAlignment="1">
      <alignment horizontal="center" wrapText="1" readingOrder="1"/>
    </xf>
    <xf numFmtId="164" fontId="5" fillId="3" borderId="4" xfId="3" applyFont="1" applyFill="1" applyBorder="1" applyAlignment="1">
      <alignment horizontal="center" wrapText="1" readingOrder="1"/>
    </xf>
    <xf numFmtId="0" fontId="13" fillId="2" borderId="0" xfId="0" applyFont="1" applyFill="1" applyAlignment="1">
      <alignment horizontal="center"/>
    </xf>
    <xf numFmtId="164" fontId="9" fillId="3" borderId="20" xfId="3" applyFont="1" applyFill="1" applyBorder="1" applyAlignment="1">
      <alignment horizontal="center" vertical="center"/>
    </xf>
    <xf numFmtId="164" fontId="9" fillId="3" borderId="21" xfId="3" applyFont="1" applyFill="1" applyBorder="1" applyAlignment="1">
      <alignment horizontal="center" vertical="center"/>
    </xf>
    <xf numFmtId="164" fontId="5" fillId="5" borderId="8" xfId="3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1" fontId="4" fillId="6" borderId="20" xfId="4" applyNumberFormat="1" applyFont="1" applyFill="1" applyBorder="1" applyAlignment="1">
      <alignment horizontal="center" vertical="center" wrapText="1"/>
    </xf>
    <xf numFmtId="1" fontId="4" fillId="6" borderId="35" xfId="3" applyNumberFormat="1" applyFont="1" applyFill="1" applyBorder="1" applyAlignment="1">
      <alignment horizontal="center" vertical="center" wrapText="1" readingOrder="1"/>
    </xf>
    <xf numFmtId="1" fontId="4" fillId="5" borderId="21" xfId="3" applyNumberFormat="1" applyFont="1" applyFill="1" applyBorder="1" applyAlignment="1">
      <alignment horizontal="center" vertical="center" wrapText="1" readingOrder="1"/>
    </xf>
    <xf numFmtId="1" fontId="4" fillId="6" borderId="24" xfId="4" applyNumberFormat="1" applyFont="1" applyFill="1" applyBorder="1" applyAlignment="1">
      <alignment horizontal="center" vertical="center" wrapText="1"/>
    </xf>
    <xf numFmtId="1" fontId="4" fillId="6" borderId="0" xfId="3" applyNumberFormat="1" applyFont="1" applyFill="1" applyBorder="1" applyAlignment="1">
      <alignment horizontal="center" vertical="center" wrapText="1" readingOrder="1"/>
    </xf>
    <xf numFmtId="1" fontId="4" fillId="5" borderId="25" xfId="3" applyNumberFormat="1" applyFont="1" applyFill="1" applyBorder="1" applyAlignment="1">
      <alignment horizontal="center" vertical="center" wrapText="1" readingOrder="1"/>
    </xf>
    <xf numFmtId="1" fontId="5" fillId="0" borderId="28" xfId="3" applyNumberFormat="1" applyFont="1" applyFill="1" applyBorder="1" applyAlignment="1">
      <alignment horizontal="center" vertical="center" wrapText="1" readingOrder="1"/>
    </xf>
    <xf numFmtId="1" fontId="5" fillId="6" borderId="31" xfId="3" applyNumberFormat="1" applyFont="1" applyFill="1" applyBorder="1" applyAlignment="1">
      <alignment horizontal="center" vertical="center" wrapText="1" readingOrder="1"/>
    </xf>
    <xf numFmtId="1" fontId="5" fillId="5" borderId="29" xfId="3" applyNumberFormat="1" applyFont="1" applyFill="1" applyBorder="1" applyAlignment="1">
      <alignment horizontal="center" vertical="center" wrapText="1" readingOrder="1"/>
    </xf>
    <xf numFmtId="1" fontId="4" fillId="6" borderId="10" xfId="4" applyNumberFormat="1" applyFont="1" applyFill="1" applyBorder="1" applyAlignment="1">
      <alignment horizontal="center" vertical="center" wrapText="1"/>
    </xf>
    <xf numFmtId="1" fontId="4" fillId="5" borderId="11" xfId="3" applyNumberFormat="1" applyFont="1" applyFill="1" applyBorder="1" applyAlignment="1">
      <alignment horizontal="center" vertical="center" wrapText="1" readingOrder="1"/>
    </xf>
    <xf numFmtId="1" fontId="4" fillId="6" borderId="43" xfId="4" applyNumberFormat="1" applyFont="1" applyFill="1" applyBorder="1" applyAlignment="1">
      <alignment horizontal="center" vertical="center" wrapText="1"/>
    </xf>
    <xf numFmtId="1" fontId="4" fillId="6" borderId="42" xfId="3" applyNumberFormat="1" applyFont="1" applyFill="1" applyBorder="1" applyAlignment="1">
      <alignment horizontal="center" vertical="center" wrapText="1" readingOrder="1"/>
    </xf>
    <xf numFmtId="1" fontId="4" fillId="5" borderId="44" xfId="3" applyNumberFormat="1" applyFont="1" applyFill="1" applyBorder="1" applyAlignment="1">
      <alignment horizontal="center" vertical="center" wrapText="1" readingOrder="1"/>
    </xf>
    <xf numFmtId="164" fontId="5" fillId="5" borderId="6" xfId="3" applyFont="1" applyFill="1" applyBorder="1" applyAlignment="1">
      <alignment vertical="center"/>
    </xf>
    <xf numFmtId="164" fontId="5" fillId="5" borderId="13" xfId="3" applyFont="1" applyFill="1" applyBorder="1" applyAlignment="1">
      <alignment vertical="center"/>
    </xf>
    <xf numFmtId="4" fontId="4" fillId="0" borderId="10" xfId="4" applyNumberFormat="1" applyFont="1" applyFill="1" applyBorder="1" applyAlignment="1">
      <alignment horizontal="center" vertical="center"/>
    </xf>
    <xf numFmtId="4" fontId="4" fillId="0" borderId="0" xfId="4" applyNumberFormat="1" applyFont="1" applyFill="1" applyBorder="1" applyAlignment="1">
      <alignment horizontal="center" vertical="center"/>
    </xf>
    <xf numFmtId="4" fontId="4" fillId="5" borderId="11" xfId="4" applyNumberFormat="1" applyFont="1" applyFill="1" applyBorder="1" applyAlignment="1">
      <alignment horizontal="center" vertical="center"/>
    </xf>
    <xf numFmtId="164" fontId="5" fillId="5" borderId="21" xfId="3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5" borderId="20" xfId="3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5" fillId="5" borderId="6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5" fillId="5" borderId="7" xfId="3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3" fillId="3" borderId="3" xfId="3" applyFont="1" applyFill="1" applyBorder="1" applyAlignment="1">
      <alignment horizontal="center" vertical="center" wrapText="1" readingOrder="1"/>
    </xf>
    <xf numFmtId="164" fontId="3" fillId="3" borderId="2" xfId="3" applyFont="1" applyFill="1" applyBorder="1" applyAlignment="1">
      <alignment horizontal="center" vertical="center" wrapText="1" readingOrder="1"/>
    </xf>
    <xf numFmtId="164" fontId="3" fillId="5" borderId="3" xfId="3" applyFont="1" applyFill="1" applyBorder="1" applyAlignment="1">
      <alignment horizontal="center" vertical="center" wrapText="1" readingOrder="1"/>
    </xf>
    <xf numFmtId="164" fontId="3" fillId="5" borderId="2" xfId="3" applyFont="1" applyFill="1" applyBorder="1" applyAlignment="1">
      <alignment horizontal="center" vertical="center" wrapText="1" readingOrder="1"/>
    </xf>
    <xf numFmtId="164" fontId="3" fillId="5" borderId="45" xfId="3" applyFont="1" applyFill="1" applyBorder="1" applyAlignment="1">
      <alignment horizontal="center" wrapText="1" readingOrder="1"/>
    </xf>
  </cellXfs>
  <cellStyles count="7">
    <cellStyle name="Comma" xfId="1" builtinId="3"/>
    <cellStyle name="Comma 3 3" xfId="5"/>
    <cellStyle name="Hyperlink" xfId="6" builtinId="8"/>
    <cellStyle name="Normal" xfId="0" builtinId="0"/>
    <cellStyle name="Normal 12" xfId="3"/>
    <cellStyle name="Percent" xfId="2" builtinId="5"/>
    <cellStyle name="Percent 2 1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53787</xdr:colOff>
      <xdr:row>1</xdr:row>
      <xdr:rowOff>17929</xdr:rowOff>
    </xdr:from>
    <xdr:to>
      <xdr:col>1</xdr:col>
      <xdr:colOff>2339501</xdr:colOff>
      <xdr:row>5</xdr:row>
      <xdr:rowOff>129323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022" y="197223"/>
          <a:ext cx="2285714" cy="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1"/>
  <sheetViews>
    <sheetView showGridLines="0" tabSelected="1" zoomScale="85" zoomScaleNormal="85" workbookViewId="0">
      <pane ySplit="1" topLeftCell="A2" activePane="bottomLeft" state="frozen"/>
      <selection pane="bottomLeft" activeCell="B103" sqref="B103"/>
    </sheetView>
  </sheetViews>
  <sheetFormatPr defaultColWidth="0" defaultRowHeight="14.4" zeroHeight="1" x14ac:dyDescent="0.3"/>
  <cols>
    <col min="1" max="1" width="6.5546875" style="168" customWidth="1"/>
    <col min="2" max="2" width="43.88671875" customWidth="1"/>
    <col min="3" max="3" width="15.6640625" customWidth="1"/>
    <col min="4" max="4" width="18" customWidth="1"/>
    <col min="5" max="5" width="15.6640625" customWidth="1"/>
    <col min="6" max="6" width="7.6640625" customWidth="1"/>
    <col min="7" max="9" width="9.109375" customWidth="1"/>
    <col min="10" max="19" width="0" hidden="1" customWidth="1"/>
    <col min="20" max="16384" width="9.109375" hidden="1"/>
  </cols>
  <sheetData>
    <row r="1" spans="1:7" x14ac:dyDescent="0.3"/>
    <row r="2" spans="1:7" x14ac:dyDescent="0.3">
      <c r="C2" s="221" t="s">
        <v>124</v>
      </c>
      <c r="D2" s="221"/>
      <c r="E2" s="221"/>
      <c r="F2" s="221"/>
      <c r="G2" s="221"/>
    </row>
    <row r="3" spans="1:7" x14ac:dyDescent="0.3">
      <c r="C3" s="221"/>
      <c r="D3" s="221"/>
      <c r="E3" s="221"/>
      <c r="F3" s="221"/>
      <c r="G3" s="221"/>
    </row>
    <row r="4" spans="1:7" x14ac:dyDescent="0.3">
      <c r="C4" s="221"/>
      <c r="D4" s="221"/>
      <c r="E4" s="221"/>
      <c r="F4" s="221"/>
      <c r="G4" s="221"/>
    </row>
    <row r="5" spans="1:7" x14ac:dyDescent="0.3">
      <c r="C5" s="221"/>
      <c r="D5" s="221"/>
      <c r="E5" s="221"/>
      <c r="F5" s="221"/>
      <c r="G5" s="221"/>
    </row>
    <row r="6" spans="1:7" x14ac:dyDescent="0.3">
      <c r="C6" s="221"/>
      <c r="D6" s="221"/>
      <c r="E6" s="221"/>
      <c r="F6" s="221"/>
      <c r="G6" s="221"/>
    </row>
    <row r="7" spans="1:7" ht="15.6" x14ac:dyDescent="0.3">
      <c r="A7" s="169"/>
      <c r="B7" s="216" t="s">
        <v>0</v>
      </c>
      <c r="C7" s="216"/>
      <c r="D7" s="216"/>
      <c r="E7" s="216"/>
      <c r="F7" s="222"/>
      <c r="G7" s="222"/>
    </row>
    <row r="8" spans="1:7" ht="15" thickBot="1" x14ac:dyDescent="0.35"/>
    <row r="9" spans="1:7" x14ac:dyDescent="0.3">
      <c r="B9" s="182"/>
      <c r="C9" s="183"/>
      <c r="D9" s="184"/>
      <c r="E9" s="184"/>
      <c r="F9" s="217" t="s">
        <v>65</v>
      </c>
      <c r="G9" s="218"/>
    </row>
    <row r="10" spans="1:7" ht="30.6" customHeight="1" thickBot="1" x14ac:dyDescent="0.35">
      <c r="B10" s="185" t="s">
        <v>86</v>
      </c>
      <c r="C10" s="63" t="s">
        <v>114</v>
      </c>
      <c r="D10" s="64" t="s">
        <v>2</v>
      </c>
      <c r="E10" s="64" t="s">
        <v>113</v>
      </c>
      <c r="F10" s="41" t="s">
        <v>66</v>
      </c>
      <c r="G10" s="42" t="s">
        <v>67</v>
      </c>
    </row>
    <row r="11" spans="1:7" x14ac:dyDescent="0.3">
      <c r="B11" s="186" t="s">
        <v>30</v>
      </c>
      <c r="C11" s="172">
        <v>8886</v>
      </c>
      <c r="D11" s="114">
        <v>9816</v>
      </c>
      <c r="E11" s="170">
        <v>11693</v>
      </c>
      <c r="F11" s="117">
        <f>E11/D11-1</f>
        <v>0.19121841890790536</v>
      </c>
      <c r="G11" s="187">
        <f>E11/C11-1</f>
        <v>0.31589016430339867</v>
      </c>
    </row>
    <row r="12" spans="1:7" x14ac:dyDescent="0.3">
      <c r="B12" s="188" t="s">
        <v>83</v>
      </c>
      <c r="C12" s="173">
        <v>1755</v>
      </c>
      <c r="D12" s="116">
        <v>1734</v>
      </c>
      <c r="E12" s="171">
        <v>2164</v>
      </c>
      <c r="F12" s="133">
        <f>E12/D12-1</f>
        <v>0.24798154555940033</v>
      </c>
      <c r="G12" s="189">
        <f t="shared" ref="G12:G14" si="0">E12/C12-1</f>
        <v>0.23304843304843303</v>
      </c>
    </row>
    <row r="13" spans="1:7" x14ac:dyDescent="0.3">
      <c r="B13" s="188" t="s">
        <v>84</v>
      </c>
      <c r="C13" s="173">
        <v>1374</v>
      </c>
      <c r="D13" s="116">
        <v>1382</v>
      </c>
      <c r="E13" s="171">
        <v>1582</v>
      </c>
      <c r="F13" s="118">
        <f t="shared" ref="F13:F14" si="1">E13/D13-1</f>
        <v>0.14471780028943559</v>
      </c>
      <c r="G13" s="189">
        <f t="shared" si="0"/>
        <v>0.15138282387190682</v>
      </c>
    </row>
    <row r="14" spans="1:7" ht="15" thickBot="1" x14ac:dyDescent="0.35">
      <c r="B14" s="190" t="s">
        <v>85</v>
      </c>
      <c r="C14" s="191">
        <v>16.36</v>
      </c>
      <c r="D14" s="180">
        <v>16.45</v>
      </c>
      <c r="E14" s="192">
        <v>18.82</v>
      </c>
      <c r="F14" s="193">
        <f t="shared" si="1"/>
        <v>0.14407294832826745</v>
      </c>
      <c r="G14" s="194">
        <f t="shared" si="0"/>
        <v>0.15036674816625917</v>
      </c>
    </row>
    <row r="15" spans="1:7" x14ac:dyDescent="0.3">
      <c r="B15" s="121"/>
      <c r="C15" s="181"/>
    </row>
    <row r="16" spans="1:7" ht="15" thickBot="1" x14ac:dyDescent="0.35">
      <c r="C16" s="181"/>
    </row>
    <row r="17" spans="2:7" customFormat="1" x14ac:dyDescent="0.3">
      <c r="B17" s="182"/>
      <c r="C17" s="183"/>
      <c r="D17" s="184"/>
      <c r="E17" s="184"/>
      <c r="F17" s="217" t="s">
        <v>65</v>
      </c>
      <c r="G17" s="218"/>
    </row>
    <row r="18" spans="2:7" customFormat="1" ht="15" thickBot="1" x14ac:dyDescent="0.35">
      <c r="B18" s="185" t="s">
        <v>87</v>
      </c>
      <c r="C18" s="64" t="str">
        <f t="shared" ref="C18:D18" si="2">C10</f>
        <v>Q2 FY2015</v>
      </c>
      <c r="D18" s="64" t="str">
        <f t="shared" si="2"/>
        <v>Q1 FY2016</v>
      </c>
      <c r="E18" s="64" t="str">
        <f>E10</f>
        <v>Q2 FY2016</v>
      </c>
      <c r="F18" s="119" t="s">
        <v>66</v>
      </c>
      <c r="G18" s="120" t="s">
        <v>67</v>
      </c>
    </row>
    <row r="19" spans="2:7" customFormat="1" x14ac:dyDescent="0.3">
      <c r="B19" s="186" t="s">
        <v>100</v>
      </c>
      <c r="C19" s="174">
        <v>147</v>
      </c>
      <c r="D19" s="113">
        <v>154.94</v>
      </c>
      <c r="E19" s="199">
        <v>180.286</v>
      </c>
      <c r="F19" s="202">
        <f>E19/D19-1</f>
        <v>0.16358590422098884</v>
      </c>
      <c r="G19" s="195">
        <f>E19/C19-1</f>
        <v>0.22643537414965986</v>
      </c>
    </row>
    <row r="20" spans="2:7" customFormat="1" x14ac:dyDescent="0.3">
      <c r="B20" s="188" t="s">
        <v>83</v>
      </c>
      <c r="C20" s="175">
        <v>29.045000000000002</v>
      </c>
      <c r="D20" s="115">
        <v>27.292000000000002</v>
      </c>
      <c r="E20" s="200">
        <v>33.353999999999999</v>
      </c>
      <c r="F20" s="203">
        <f>E20/D20-1</f>
        <v>0.22211637109775739</v>
      </c>
      <c r="G20" s="196">
        <f>E20/C20-1</f>
        <v>0.14835599931141319</v>
      </c>
    </row>
    <row r="21" spans="2:7" customFormat="1" ht="15" thickBot="1" x14ac:dyDescent="0.35">
      <c r="B21" s="190" t="s">
        <v>84</v>
      </c>
      <c r="C21" s="197">
        <v>22.736999999999998</v>
      </c>
      <c r="D21" s="198">
        <v>21.823</v>
      </c>
      <c r="E21" s="201">
        <v>24.271000000000001</v>
      </c>
      <c r="F21" s="204">
        <f>E21/D21-1</f>
        <v>0.11217522797048995</v>
      </c>
      <c r="G21" s="194">
        <v>6.8000000000000005E-2</v>
      </c>
    </row>
    <row r="22" spans="2:7" customFormat="1" x14ac:dyDescent="0.3">
      <c r="B22" s="144"/>
    </row>
    <row r="23" spans="2:7" customFormat="1" ht="15" thickBot="1" x14ac:dyDescent="0.35">
      <c r="B23" s="121"/>
    </row>
    <row r="24" spans="2:7" customFormat="1" x14ac:dyDescent="0.3">
      <c r="B24" s="237"/>
      <c r="C24" s="244" t="str">
        <f>C10</f>
        <v>Q2 FY2015</v>
      </c>
      <c r="D24" s="246" t="str">
        <f>D10</f>
        <v>Q1 FY2016</v>
      </c>
      <c r="E24" s="242" t="str">
        <f>E10</f>
        <v>Q2 FY2016</v>
      </c>
    </row>
    <row r="25" spans="2:7" customFormat="1" ht="15" thickBot="1" x14ac:dyDescent="0.35">
      <c r="B25" s="238" t="s">
        <v>88</v>
      </c>
      <c r="C25" s="245" t="s">
        <v>91</v>
      </c>
      <c r="D25" s="247" t="s">
        <v>92</v>
      </c>
      <c r="E25" s="243"/>
    </row>
    <row r="26" spans="2:7" customFormat="1" x14ac:dyDescent="0.3">
      <c r="B26" s="126" t="s">
        <v>89</v>
      </c>
      <c r="C26" s="239">
        <v>61.75</v>
      </c>
      <c r="D26" s="240">
        <v>63.65</v>
      </c>
      <c r="E26" s="241">
        <v>65.59</v>
      </c>
    </row>
    <row r="27" spans="2:7" customFormat="1" ht="15" thickBot="1" x14ac:dyDescent="0.35">
      <c r="B27" s="127" t="s">
        <v>90</v>
      </c>
      <c r="C27" s="128">
        <v>60.43</v>
      </c>
      <c r="D27" s="129">
        <v>63.35</v>
      </c>
      <c r="E27" s="130">
        <v>64.91</v>
      </c>
    </row>
    <row r="28" spans="2:7" customFormat="1" ht="15" thickBot="1" x14ac:dyDescent="0.35"/>
    <row r="29" spans="2:7" customFormat="1" x14ac:dyDescent="0.3">
      <c r="B29" s="141" t="s">
        <v>115</v>
      </c>
      <c r="C29" s="122"/>
      <c r="D29" s="123"/>
    </row>
    <row r="30" spans="2:7" customFormat="1" ht="15" thickBot="1" x14ac:dyDescent="0.35">
      <c r="B30" s="142" t="s">
        <v>94</v>
      </c>
      <c r="C30" s="124" t="s">
        <v>95</v>
      </c>
      <c r="D30" s="125" t="s">
        <v>96</v>
      </c>
    </row>
    <row r="31" spans="2:7" customFormat="1" x14ac:dyDescent="0.3">
      <c r="B31" s="134" t="s">
        <v>97</v>
      </c>
      <c r="C31" s="135">
        <v>40.5</v>
      </c>
      <c r="D31" s="176">
        <v>66.150000000000006</v>
      </c>
    </row>
    <row r="32" spans="2:7" customFormat="1" x14ac:dyDescent="0.3">
      <c r="B32" s="136" t="s">
        <v>98</v>
      </c>
      <c r="C32" s="137">
        <v>4.5</v>
      </c>
      <c r="D32" s="177">
        <v>73.48</v>
      </c>
    </row>
    <row r="33" spans="1:5" ht="15" thickBot="1" x14ac:dyDescent="0.35">
      <c r="B33" s="138" t="s">
        <v>99</v>
      </c>
      <c r="C33" s="139">
        <v>2.25</v>
      </c>
      <c r="D33" s="178">
        <v>102.63</v>
      </c>
    </row>
    <row r="34" spans="1:5" x14ac:dyDescent="0.3">
      <c r="B34" s="144" t="s">
        <v>116</v>
      </c>
      <c r="C34" s="140"/>
      <c r="D34" s="140"/>
    </row>
    <row r="35" spans="1:5" x14ac:dyDescent="0.3">
      <c r="B35" s="143"/>
      <c r="C35" s="140"/>
      <c r="D35" s="140"/>
    </row>
    <row r="36" spans="1:5" x14ac:dyDescent="0.3">
      <c r="B36" s="143"/>
      <c r="C36" s="140"/>
      <c r="D36" s="140"/>
    </row>
    <row r="37" spans="1:5" ht="17.399999999999999" customHeight="1" x14ac:dyDescent="0.3">
      <c r="A37" s="169"/>
      <c r="B37" s="216" t="s">
        <v>101</v>
      </c>
      <c r="C37" s="216"/>
      <c r="D37" s="216"/>
      <c r="E37" s="216"/>
    </row>
    <row r="38" spans="1:5" ht="21.6" thickBot="1" x14ac:dyDescent="0.35">
      <c r="B38" s="145"/>
      <c r="C38" s="146"/>
      <c r="D38" s="147"/>
      <c r="E38" s="147"/>
    </row>
    <row r="39" spans="1:5" x14ac:dyDescent="0.3">
      <c r="B39" s="148"/>
      <c r="C39" s="248" t="str">
        <f>C10</f>
        <v>Q2 FY2015</v>
      </c>
      <c r="D39" s="250" t="str">
        <f>D10</f>
        <v>Q1 FY2016</v>
      </c>
      <c r="E39" s="219" t="str">
        <f>E10</f>
        <v>Q2 FY2016</v>
      </c>
    </row>
    <row r="40" spans="1:5" ht="15" thickBot="1" x14ac:dyDescent="0.35">
      <c r="B40" s="149" t="s">
        <v>102</v>
      </c>
      <c r="C40" s="249" t="s">
        <v>92</v>
      </c>
      <c r="D40" s="251" t="s">
        <v>92</v>
      </c>
      <c r="E40" s="220" t="s">
        <v>93</v>
      </c>
    </row>
    <row r="41" spans="1:5" x14ac:dyDescent="0.3">
      <c r="B41" s="150" t="s">
        <v>103</v>
      </c>
      <c r="C41" s="151">
        <v>0.19750168804861579</v>
      </c>
      <c r="D41" s="152">
        <v>0.17699999999999999</v>
      </c>
      <c r="E41" s="153">
        <f>E12/E11</f>
        <v>0.18506798939536476</v>
      </c>
    </row>
    <row r="42" spans="1:5" x14ac:dyDescent="0.3">
      <c r="B42" s="154" t="s">
        <v>104</v>
      </c>
      <c r="C42" s="155">
        <v>0.22</v>
      </c>
      <c r="D42" s="155">
        <v>0.224</v>
      </c>
      <c r="E42" s="153">
        <v>0.22500000000000001</v>
      </c>
    </row>
    <row r="43" spans="1:5" x14ac:dyDescent="0.3">
      <c r="B43" s="154" t="s">
        <v>105</v>
      </c>
      <c r="C43" s="156">
        <v>0.15462525320729237</v>
      </c>
      <c r="D43" s="155">
        <v>0.14079054604726976</v>
      </c>
      <c r="E43" s="153">
        <f>E13/E11</f>
        <v>0.13529462071324724</v>
      </c>
    </row>
    <row r="44" spans="1:5" x14ac:dyDescent="0.3">
      <c r="B44" s="154" t="s">
        <v>106</v>
      </c>
      <c r="C44" s="156">
        <v>0.38400000000000001</v>
      </c>
      <c r="D44" s="155">
        <v>0.34399999999999997</v>
      </c>
      <c r="E44" s="153">
        <v>0.374</v>
      </c>
    </row>
    <row r="45" spans="1:5" ht="15" thickBot="1" x14ac:dyDescent="0.35">
      <c r="B45" s="157" t="s">
        <v>107</v>
      </c>
      <c r="C45" s="158">
        <v>72</v>
      </c>
      <c r="D45" s="159">
        <v>69</v>
      </c>
      <c r="E45" s="160">
        <v>77</v>
      </c>
    </row>
    <row r="46" spans="1:5" x14ac:dyDescent="0.3">
      <c r="B46" s="16" t="s">
        <v>108</v>
      </c>
      <c r="C46" s="131"/>
      <c r="D46" s="131"/>
      <c r="E46" s="131"/>
    </row>
    <row r="47" spans="1:5" x14ac:dyDescent="0.3">
      <c r="B47" s="16" t="s">
        <v>109</v>
      </c>
      <c r="C47" s="131"/>
      <c r="D47" s="131"/>
      <c r="E47" s="131"/>
    </row>
    <row r="48" spans="1:5" x14ac:dyDescent="0.3">
      <c r="B48" s="16"/>
      <c r="C48" s="131"/>
      <c r="D48" s="131"/>
      <c r="E48" s="131"/>
    </row>
    <row r="49" spans="1:13" x14ac:dyDescent="0.3">
      <c r="A49" s="169"/>
    </row>
    <row r="50" spans="1:13" x14ac:dyDescent="0.3"/>
    <row r="51" spans="1:13" s="3" customFormat="1" ht="30.75" customHeight="1" x14ac:dyDescent="0.2">
      <c r="A51" s="132"/>
      <c r="I51" s="132"/>
      <c r="L51" s="9"/>
      <c r="M51" s="131"/>
    </row>
    <row r="52" spans="1:13" x14ac:dyDescent="0.3"/>
    <row r="53" spans="1:13" x14ac:dyDescent="0.3"/>
    <row r="54" spans="1:13" x14ac:dyDescent="0.3"/>
    <row r="55" spans="1:13" x14ac:dyDescent="0.3"/>
    <row r="56" spans="1:13" x14ac:dyDescent="0.3"/>
    <row r="57" spans="1:13" x14ac:dyDescent="0.3"/>
    <row r="58" spans="1:13" x14ac:dyDescent="0.3"/>
    <row r="59" spans="1:13" s="3" customFormat="1" ht="30.75" customHeight="1" x14ac:dyDescent="0.2">
      <c r="A59" s="132"/>
      <c r="I59" s="132"/>
      <c r="L59" s="9"/>
      <c r="M59" s="131"/>
    </row>
    <row r="60" spans="1:13" x14ac:dyDescent="0.3"/>
    <row r="61" spans="1:13" x14ac:dyDescent="0.3"/>
    <row r="62" spans="1:13" x14ac:dyDescent="0.3"/>
    <row r="63" spans="1:13" x14ac:dyDescent="0.3"/>
    <row r="64" spans="1:13" x14ac:dyDescent="0.3"/>
    <row r="65" spans="1:13" x14ac:dyDescent="0.3"/>
    <row r="66" spans="1:13" x14ac:dyDescent="0.3"/>
    <row r="67" spans="1:13" x14ac:dyDescent="0.3"/>
    <row r="68" spans="1:13" s="3" customFormat="1" ht="30.75" customHeight="1" x14ac:dyDescent="0.2">
      <c r="A68" s="132"/>
      <c r="I68" s="132"/>
      <c r="L68" s="9"/>
      <c r="M68" s="131"/>
    </row>
    <row r="69" spans="1:13" x14ac:dyDescent="0.3"/>
    <row r="70" spans="1:13" x14ac:dyDescent="0.3"/>
    <row r="71" spans="1:13" x14ac:dyDescent="0.3"/>
    <row r="72" spans="1:13" x14ac:dyDescent="0.3"/>
    <row r="73" spans="1:13" x14ac:dyDescent="0.3"/>
    <row r="74" spans="1:13" ht="15.6" x14ac:dyDescent="0.3">
      <c r="B74" s="216" t="s">
        <v>69</v>
      </c>
      <c r="C74" s="216"/>
      <c r="D74" s="216"/>
      <c r="E74" s="216"/>
    </row>
    <row r="75" spans="1:13" ht="15" thickBot="1" x14ac:dyDescent="0.35"/>
    <row r="76" spans="1:13" ht="15" thickBot="1" x14ac:dyDescent="0.35">
      <c r="B76" s="1" t="s">
        <v>1</v>
      </c>
      <c r="C76" s="252" t="str">
        <f>C10</f>
        <v>Q2 FY2015</v>
      </c>
      <c r="D76" s="252" t="str">
        <f>D10</f>
        <v>Q1 FY2016</v>
      </c>
      <c r="E76" s="2" t="str">
        <f>E10</f>
        <v>Q2 FY2016</v>
      </c>
    </row>
    <row r="77" spans="1:13" x14ac:dyDescent="0.3">
      <c r="B77" s="4" t="s">
        <v>3</v>
      </c>
      <c r="C77" s="5">
        <v>0.60408850993253005</v>
      </c>
      <c r="D77" s="6">
        <v>0.67479930025768997</v>
      </c>
      <c r="E77" s="17">
        <v>0.632472584893922</v>
      </c>
    </row>
    <row r="78" spans="1:13" x14ac:dyDescent="0.3">
      <c r="B78" s="7" t="s">
        <v>4</v>
      </c>
      <c r="C78" s="8">
        <v>0.2605228453277495</v>
      </c>
      <c r="D78" s="9">
        <v>0.21896215362562621</v>
      </c>
      <c r="E78" s="18">
        <v>0.26558227410944524</v>
      </c>
    </row>
    <row r="79" spans="1:13" x14ac:dyDescent="0.3">
      <c r="B79" s="7" t="s">
        <v>5</v>
      </c>
      <c r="C79" s="8">
        <v>3.9702877422730681E-2</v>
      </c>
      <c r="D79" s="9">
        <v>3.4095200272762048E-2</v>
      </c>
      <c r="E79" s="18">
        <v>3.1899804593754189E-2</v>
      </c>
    </row>
    <row r="80" spans="1:13" x14ac:dyDescent="0.3">
      <c r="B80" s="7" t="s">
        <v>6</v>
      </c>
      <c r="C80" s="8">
        <v>9.5685767316989814E-2</v>
      </c>
      <c r="D80" s="9">
        <v>7.214334584392168E-2</v>
      </c>
      <c r="E80" s="18">
        <v>7.0045336402878619E-2</v>
      </c>
    </row>
    <row r="81" spans="1:5" ht="15" thickBot="1" x14ac:dyDescent="0.35">
      <c r="B81" s="10" t="s">
        <v>7</v>
      </c>
      <c r="C81" s="11">
        <v>1</v>
      </c>
      <c r="D81" s="12">
        <v>0.99999999999999989</v>
      </c>
      <c r="E81" s="19">
        <v>1</v>
      </c>
    </row>
    <row r="82" spans="1:5" x14ac:dyDescent="0.3">
      <c r="B82" s="16"/>
      <c r="C82" s="21"/>
      <c r="D82" s="20"/>
      <c r="E82" s="21"/>
    </row>
    <row r="83" spans="1:5" ht="15" thickBot="1" x14ac:dyDescent="0.35">
      <c r="B83" s="16"/>
      <c r="C83" s="20"/>
      <c r="D83" s="20"/>
      <c r="E83" s="16"/>
    </row>
    <row r="84" spans="1:5" ht="15" thickBot="1" x14ac:dyDescent="0.35">
      <c r="B84" s="1" t="s">
        <v>8</v>
      </c>
      <c r="C84" s="253" t="str">
        <f>C10</f>
        <v>Q2 FY2015</v>
      </c>
      <c r="D84" s="252" t="str">
        <f>D10</f>
        <v>Q1 FY2016</v>
      </c>
      <c r="E84" s="2" t="str">
        <f>E10</f>
        <v>Q2 FY2016</v>
      </c>
    </row>
    <row r="85" spans="1:5" x14ac:dyDescent="0.3">
      <c r="B85" s="22" t="s">
        <v>125</v>
      </c>
      <c r="C85" s="23">
        <v>0.32691513402940037</v>
      </c>
      <c r="D85" s="24">
        <v>0.31744980800922096</v>
      </c>
      <c r="E85" s="17">
        <v>0.30410797070314333</v>
      </c>
    </row>
    <row r="86" spans="1:5" x14ac:dyDescent="0.3">
      <c r="B86" s="25" t="s">
        <v>110</v>
      </c>
      <c r="C86" s="26">
        <v>0.22800000000000001</v>
      </c>
      <c r="D86" s="27">
        <v>0.263524443532689</v>
      </c>
      <c r="E86" s="18">
        <v>0.24671931241343006</v>
      </c>
    </row>
    <row r="87" spans="1:5" x14ac:dyDescent="0.3">
      <c r="B87" s="25" t="s">
        <v>9</v>
      </c>
      <c r="C87" s="26">
        <v>0.216</v>
      </c>
      <c r="D87" s="27">
        <v>0.22042501181735222</v>
      </c>
      <c r="E87" s="18">
        <v>0.20582553453542901</v>
      </c>
    </row>
    <row r="88" spans="1:5" x14ac:dyDescent="0.3">
      <c r="B88" s="25" t="s">
        <v>10</v>
      </c>
      <c r="C88" s="26">
        <v>0.17100000000000001</v>
      </c>
      <c r="D88" s="27">
        <v>0.15518569292820833</v>
      </c>
      <c r="E88" s="18">
        <v>0.13851161157135686</v>
      </c>
    </row>
    <row r="89" spans="1:5" x14ac:dyDescent="0.3">
      <c r="B89" s="25" t="s">
        <v>11</v>
      </c>
      <c r="C89" s="26">
        <v>5.8000000000000003E-2</v>
      </c>
      <c r="D89" s="27">
        <v>4.3415043712529473E-2</v>
      </c>
      <c r="E89" s="18">
        <v>0.1048355707766406</v>
      </c>
    </row>
    <row r="90" spans="1:5" ht="15" thickBot="1" x14ac:dyDescent="0.35">
      <c r="A90"/>
      <c r="B90" s="10" t="s">
        <v>7</v>
      </c>
      <c r="C90" s="11">
        <v>1</v>
      </c>
      <c r="D90" s="12">
        <v>0.99999999999999989</v>
      </c>
      <c r="E90" s="19">
        <v>0.99999999999999989</v>
      </c>
    </row>
    <row r="91" spans="1:5" x14ac:dyDescent="0.3">
      <c r="A91"/>
      <c r="B91" s="213" t="s">
        <v>126</v>
      </c>
    </row>
    <row r="92" spans="1:5" ht="15" thickBot="1" x14ac:dyDescent="0.35">
      <c r="A92"/>
      <c r="B92" s="3"/>
    </row>
    <row r="93" spans="1:5" ht="15" thickBot="1" x14ac:dyDescent="0.35">
      <c r="A93"/>
      <c r="B93" s="1" t="s">
        <v>12</v>
      </c>
      <c r="C93" s="252" t="str">
        <f>C10</f>
        <v>Q2 FY2015</v>
      </c>
      <c r="D93" s="252" t="str">
        <f>D10</f>
        <v>Q1 FY2016</v>
      </c>
      <c r="E93" s="2" t="str">
        <f>E10</f>
        <v>Q2 FY2016</v>
      </c>
    </row>
    <row r="94" spans="1:5" x14ac:dyDescent="0.3">
      <c r="A94"/>
      <c r="B94" s="13" t="s">
        <v>13</v>
      </c>
      <c r="C94" s="23">
        <v>0.24012372707693527</v>
      </c>
      <c r="D94" s="24">
        <v>0.24382191629437505</v>
      </c>
      <c r="E94" s="17">
        <v>0.23193957461136958</v>
      </c>
    </row>
    <row r="95" spans="1:5" x14ac:dyDescent="0.3">
      <c r="A95"/>
      <c r="B95" s="14" t="s">
        <v>14</v>
      </c>
      <c r="C95" s="26">
        <v>9.3695017727034813E-2</v>
      </c>
      <c r="D95" s="27">
        <v>9.0102066729646102E-2</v>
      </c>
      <c r="E95" s="18">
        <v>8.5672015376003566E-2</v>
      </c>
    </row>
    <row r="96" spans="1:5" x14ac:dyDescent="0.3">
      <c r="A96"/>
      <c r="B96" s="14" t="s">
        <v>15</v>
      </c>
      <c r="C96" s="26">
        <v>0.21179787573590969</v>
      </c>
      <c r="D96" s="27">
        <v>0.21669382083923769</v>
      </c>
      <c r="E96" s="18">
        <v>0.20986312948859256</v>
      </c>
    </row>
    <row r="97" spans="1:5" x14ac:dyDescent="0.3">
      <c r="A97"/>
      <c r="B97" s="14" t="s">
        <v>16</v>
      </c>
      <c r="C97" s="26">
        <v>4.2298462344072592E-2</v>
      </c>
      <c r="D97" s="27">
        <v>3.6806721743173433E-2</v>
      </c>
      <c r="E97" s="18">
        <v>2.8205172550309542E-2</v>
      </c>
    </row>
    <row r="98" spans="1:5" x14ac:dyDescent="0.3">
      <c r="A98"/>
      <c r="B98" s="14" t="s">
        <v>17</v>
      </c>
      <c r="C98" s="26">
        <v>5.4278664630951615E-2</v>
      </c>
      <c r="D98" s="27">
        <v>7.2384736758179177E-2</v>
      </c>
      <c r="E98" s="18">
        <v>0.13327013168847487</v>
      </c>
    </row>
    <row r="99" spans="1:5" x14ac:dyDescent="0.3">
      <c r="A99"/>
      <c r="B99" s="14" t="s">
        <v>18</v>
      </c>
      <c r="C99" s="26">
        <v>1.5778807682145284E-2</v>
      </c>
      <c r="D99" s="27">
        <v>1.434635835947061E-2</v>
      </c>
      <c r="E99" s="18">
        <v>1.3110566153565198E-2</v>
      </c>
    </row>
    <row r="100" spans="1:5" x14ac:dyDescent="0.3">
      <c r="A100"/>
      <c r="B100" s="14" t="s">
        <v>19</v>
      </c>
      <c r="C100" s="26">
        <v>0.15527025342645545</v>
      </c>
      <c r="D100" s="27">
        <v>0.14880284152133991</v>
      </c>
      <c r="E100" s="18">
        <v>0.12834951028349767</v>
      </c>
    </row>
    <row r="101" spans="1:5" x14ac:dyDescent="0.3">
      <c r="A101"/>
      <c r="B101" s="14" t="s">
        <v>20</v>
      </c>
      <c r="C101" s="26">
        <v>0.1867571913764951</v>
      </c>
      <c r="D101" s="27">
        <v>0.17704153775457807</v>
      </c>
      <c r="E101" s="18">
        <v>0.16958989984818715</v>
      </c>
    </row>
    <row r="102" spans="1:5" ht="15" thickBot="1" x14ac:dyDescent="0.35">
      <c r="A102"/>
      <c r="B102" s="10" t="s">
        <v>7</v>
      </c>
      <c r="C102" s="11">
        <v>1</v>
      </c>
      <c r="D102" s="12">
        <v>1</v>
      </c>
      <c r="E102" s="19">
        <v>1</v>
      </c>
    </row>
    <row r="103" spans="1:5" ht="15" thickBot="1" x14ac:dyDescent="0.35">
      <c r="A103"/>
      <c r="B103" s="3"/>
      <c r="C103" s="20"/>
      <c r="D103" s="20"/>
      <c r="E103" s="16"/>
    </row>
    <row r="104" spans="1:5" ht="15" thickBot="1" x14ac:dyDescent="0.35">
      <c r="A104"/>
      <c r="B104" s="28" t="s">
        <v>21</v>
      </c>
      <c r="C104" s="165">
        <v>0.33175475720437375</v>
      </c>
      <c r="D104" s="166">
        <v>0.34656865863040093</v>
      </c>
      <c r="E104" s="167">
        <v>0.36632981581863294</v>
      </c>
    </row>
    <row r="105" spans="1:5" x14ac:dyDescent="0.3">
      <c r="A105"/>
      <c r="B105" s="3" t="s">
        <v>22</v>
      </c>
    </row>
    <row r="106" spans="1:5" x14ac:dyDescent="0.3">
      <c r="A106"/>
      <c r="B106" s="3"/>
    </row>
    <row r="107" spans="1:5" ht="15" thickBot="1" x14ac:dyDescent="0.35">
      <c r="A107"/>
    </row>
    <row r="108" spans="1:5" ht="15" thickBot="1" x14ac:dyDescent="0.35">
      <c r="A108"/>
      <c r="B108" s="1" t="s">
        <v>23</v>
      </c>
      <c r="C108" s="254" t="str">
        <f t="shared" ref="C108:D108" si="3">C10</f>
        <v>Q2 FY2015</v>
      </c>
      <c r="D108" s="254" t="str">
        <f t="shared" si="3"/>
        <v>Q1 FY2016</v>
      </c>
      <c r="E108" s="15" t="str">
        <f>E10</f>
        <v>Q2 FY2016</v>
      </c>
    </row>
    <row r="109" spans="1:5" x14ac:dyDescent="0.3">
      <c r="A109"/>
      <c r="B109" s="13" t="s">
        <v>24</v>
      </c>
      <c r="C109" s="23">
        <v>0.43614522603232703</v>
      </c>
      <c r="D109" s="24">
        <v>0.48861581344212496</v>
      </c>
      <c r="E109" s="17">
        <v>0.4969079055617448</v>
      </c>
    </row>
    <row r="110" spans="1:5" x14ac:dyDescent="0.3">
      <c r="A110"/>
      <c r="B110" s="14" t="s">
        <v>25</v>
      </c>
      <c r="C110" s="26">
        <v>0.56385477396767281</v>
      </c>
      <c r="D110" s="27">
        <v>0.51138418655787499</v>
      </c>
      <c r="E110" s="18">
        <v>0.50309209443825531</v>
      </c>
    </row>
    <row r="111" spans="1:5" ht="15" thickBot="1" x14ac:dyDescent="0.35">
      <c r="A111"/>
      <c r="B111" s="10" t="s">
        <v>7</v>
      </c>
      <c r="C111" s="11">
        <v>0.99999999999999978</v>
      </c>
      <c r="D111" s="12">
        <v>1</v>
      </c>
      <c r="E111" s="19">
        <v>1</v>
      </c>
    </row>
    <row r="112" spans="1:5" ht="15" thickBot="1" x14ac:dyDescent="0.35">
      <c r="A112"/>
      <c r="B112" s="3"/>
      <c r="C112" s="20"/>
      <c r="D112" s="20"/>
      <c r="E112" s="16"/>
    </row>
    <row r="113" spans="1:7" ht="15" thickBot="1" x14ac:dyDescent="0.35">
      <c r="A113"/>
      <c r="B113" s="1" t="s">
        <v>26</v>
      </c>
      <c r="C113" s="255" t="str">
        <f t="shared" ref="C113:D113" si="4">C10</f>
        <v>Q2 FY2015</v>
      </c>
      <c r="D113" s="254" t="str">
        <f t="shared" si="4"/>
        <v>Q1 FY2016</v>
      </c>
      <c r="E113" s="15" t="str">
        <f>E10</f>
        <v>Q2 FY2016</v>
      </c>
    </row>
    <row r="114" spans="1:7" ht="15.6" thickBot="1" x14ac:dyDescent="0.35">
      <c r="A114"/>
      <c r="B114" s="29" t="s">
        <v>27</v>
      </c>
      <c r="C114" s="57"/>
      <c r="D114" s="58"/>
      <c r="E114" s="58"/>
    </row>
    <row r="115" spans="1:7" x14ac:dyDescent="0.3">
      <c r="A115"/>
      <c r="B115" s="13" t="s">
        <v>28</v>
      </c>
      <c r="C115" s="23">
        <v>0.17619366118205029</v>
      </c>
      <c r="D115" s="24">
        <v>0.18627730513474025</v>
      </c>
      <c r="E115" s="17">
        <v>0.19983679539753174</v>
      </c>
    </row>
    <row r="116" spans="1:7" x14ac:dyDescent="0.3">
      <c r="A116"/>
      <c r="B116" s="14" t="s">
        <v>29</v>
      </c>
      <c r="C116" s="26">
        <v>0.82380633881794973</v>
      </c>
      <c r="D116" s="27">
        <v>0.81372269486525972</v>
      </c>
      <c r="E116" s="18">
        <v>0.80016320460246826</v>
      </c>
    </row>
    <row r="117" spans="1:7" ht="15" thickBot="1" x14ac:dyDescent="0.35">
      <c r="A117"/>
      <c r="B117" s="30" t="s">
        <v>7</v>
      </c>
      <c r="C117" s="59">
        <v>1</v>
      </c>
      <c r="D117" s="60">
        <v>1</v>
      </c>
      <c r="E117" s="19">
        <v>1</v>
      </c>
    </row>
    <row r="118" spans="1:7" ht="15.6" thickBot="1" x14ac:dyDescent="0.35">
      <c r="A118"/>
      <c r="B118" s="29" t="s">
        <v>30</v>
      </c>
      <c r="C118" s="57"/>
      <c r="D118" s="58"/>
      <c r="E118" s="58"/>
    </row>
    <row r="119" spans="1:7" x14ac:dyDescent="0.3">
      <c r="A119"/>
      <c r="B119" s="13" t="s">
        <v>28</v>
      </c>
      <c r="C119" s="23">
        <v>0.45555945710814949</v>
      </c>
      <c r="D119" s="24">
        <v>0.48051815557225658</v>
      </c>
      <c r="E119" s="17">
        <v>0.52430865961337947</v>
      </c>
    </row>
    <row r="120" spans="1:7" x14ac:dyDescent="0.3">
      <c r="A120"/>
      <c r="B120" s="14" t="s">
        <v>29</v>
      </c>
      <c r="C120" s="26">
        <v>0.54444054289185051</v>
      </c>
      <c r="D120" s="27">
        <v>0.51948184442774337</v>
      </c>
      <c r="E120" s="18">
        <v>0.47569134038662053</v>
      </c>
    </row>
    <row r="121" spans="1:7" ht="15" thickBot="1" x14ac:dyDescent="0.35">
      <c r="B121" s="30" t="s">
        <v>7</v>
      </c>
      <c r="C121" s="59">
        <v>1</v>
      </c>
      <c r="D121" s="60">
        <v>1</v>
      </c>
      <c r="E121" s="19">
        <v>1</v>
      </c>
    </row>
    <row r="122" spans="1:7" x14ac:dyDescent="0.3">
      <c r="B122" s="3"/>
      <c r="C122" s="20"/>
      <c r="D122" s="20"/>
      <c r="E122" s="16"/>
    </row>
    <row r="123" spans="1:7" ht="15.6" x14ac:dyDescent="0.3">
      <c r="A123" s="169"/>
      <c r="B123" s="216" t="s">
        <v>70</v>
      </c>
      <c r="C123" s="216"/>
      <c r="D123" s="216"/>
      <c r="E123" s="216"/>
      <c r="F123" s="216"/>
      <c r="G123" s="216"/>
    </row>
    <row r="124" spans="1:7" ht="15" thickBot="1" x14ac:dyDescent="0.35">
      <c r="B124" s="3"/>
      <c r="C124" s="20"/>
      <c r="D124" s="20"/>
      <c r="E124" s="16"/>
    </row>
    <row r="125" spans="1:7" x14ac:dyDescent="0.3">
      <c r="B125" s="31"/>
      <c r="C125" s="61"/>
      <c r="D125" s="62"/>
      <c r="E125" s="62"/>
      <c r="F125" s="217" t="s">
        <v>65</v>
      </c>
      <c r="G125" s="218"/>
    </row>
    <row r="126" spans="1:7" ht="15" thickBot="1" x14ac:dyDescent="0.35">
      <c r="B126" s="32" t="s">
        <v>31</v>
      </c>
      <c r="C126" s="64" t="str">
        <f t="shared" ref="C126:D126" si="5">C10</f>
        <v>Q2 FY2015</v>
      </c>
      <c r="D126" s="64" t="str">
        <f t="shared" si="5"/>
        <v>Q1 FY2016</v>
      </c>
      <c r="E126" s="64" t="str">
        <f>E10</f>
        <v>Q2 FY2016</v>
      </c>
      <c r="F126" s="41" t="s">
        <v>66</v>
      </c>
      <c r="G126" s="42" t="s">
        <v>67</v>
      </c>
    </row>
    <row r="127" spans="1:7" ht="15.6" thickBot="1" x14ac:dyDescent="0.35">
      <c r="B127" s="29" t="s">
        <v>32</v>
      </c>
      <c r="C127" s="57"/>
      <c r="D127" s="58"/>
      <c r="E127" s="58"/>
      <c r="F127" s="43"/>
      <c r="G127" s="44"/>
    </row>
    <row r="128" spans="1:7" ht="15.6" x14ac:dyDescent="0.3">
      <c r="B128" s="13" t="s">
        <v>28</v>
      </c>
      <c r="C128" s="65">
        <v>865380.65365247929</v>
      </c>
      <c r="D128" s="66">
        <v>976425.63845223363</v>
      </c>
      <c r="E128" s="67">
        <v>1152158.6349142154</v>
      </c>
      <c r="F128" s="45">
        <f>E128/D128-1</f>
        <v>0.17997581130759976</v>
      </c>
      <c r="G128" s="46">
        <f>E128/C128-1</f>
        <v>0.33138940655923288</v>
      </c>
    </row>
    <row r="129" spans="1:7" ht="15.6" x14ac:dyDescent="0.3">
      <c r="B129" s="14" t="s">
        <v>29</v>
      </c>
      <c r="C129" s="68">
        <v>4046150.4868369256</v>
      </c>
      <c r="D129" s="69">
        <v>4265359.6544257915</v>
      </c>
      <c r="E129" s="70">
        <v>4613339.318664588</v>
      </c>
      <c r="F129" s="47">
        <f>E129/D129-1</f>
        <v>8.1582725123244604E-2</v>
      </c>
      <c r="G129" s="48">
        <f>E129/C129-1</f>
        <v>0.14017986569527263</v>
      </c>
    </row>
    <row r="130" spans="1:7" ht="15" thickBot="1" x14ac:dyDescent="0.35">
      <c r="B130" s="30" t="s">
        <v>7</v>
      </c>
      <c r="C130" s="71">
        <v>4911531.140489405</v>
      </c>
      <c r="D130" s="72">
        <v>5241785.2928780252</v>
      </c>
      <c r="E130" s="73">
        <v>5765497.9535788037</v>
      </c>
      <c r="F130" s="49">
        <f>E130/D130-1</f>
        <v>9.9911124061556444E-2</v>
      </c>
      <c r="G130" s="50">
        <f>E130/C130-1</f>
        <v>0.17386977475303267</v>
      </c>
    </row>
    <row r="131" spans="1:7" ht="15.6" thickBot="1" x14ac:dyDescent="0.35">
      <c r="B131" s="33" t="s">
        <v>33</v>
      </c>
      <c r="C131" s="57"/>
      <c r="D131" s="58"/>
      <c r="E131" s="74"/>
      <c r="F131" s="43"/>
      <c r="G131" s="44"/>
    </row>
    <row r="132" spans="1:7" ht="15.6" x14ac:dyDescent="0.3">
      <c r="B132" s="13" t="s">
        <v>28</v>
      </c>
      <c r="C132" s="65">
        <v>66290.566259791231</v>
      </c>
      <c r="D132" s="66">
        <v>73732.368451732269</v>
      </c>
      <c r="E132" s="67">
        <v>93720.107297027163</v>
      </c>
      <c r="F132" s="45">
        <f>E132/D132-1</f>
        <v>0.27108499652197593</v>
      </c>
      <c r="G132" s="46">
        <f>E132/C132-1</f>
        <v>0.41377744353156043</v>
      </c>
    </row>
    <row r="133" spans="1:7" ht="15.6" x14ac:dyDescent="0.3">
      <c r="B133" s="14" t="s">
        <v>29</v>
      </c>
      <c r="C133" s="68">
        <v>79224.564652708737</v>
      </c>
      <c r="D133" s="69">
        <v>79711.091689587949</v>
      </c>
      <c r="E133" s="70">
        <v>85029.767568925919</v>
      </c>
      <c r="F133" s="47">
        <f>E133/D133-1</f>
        <v>6.6724413962990559E-2</v>
      </c>
      <c r="G133" s="48">
        <f>E133/C133-1</f>
        <v>7.3275289572938052E-2</v>
      </c>
    </row>
    <row r="134" spans="1:7" ht="15" thickBot="1" x14ac:dyDescent="0.35">
      <c r="B134" s="30" t="s">
        <v>7</v>
      </c>
      <c r="C134" s="71">
        <v>145515.13091249997</v>
      </c>
      <c r="D134" s="72">
        <v>153443.46014132022</v>
      </c>
      <c r="E134" s="73">
        <v>178749.87486595308</v>
      </c>
      <c r="F134" s="51">
        <f>E134/D134-1</f>
        <v>0.16492338416590613</v>
      </c>
      <c r="G134" s="52">
        <f>E134/C134-1</f>
        <v>0.22839373297500987</v>
      </c>
    </row>
    <row r="135" spans="1:7" ht="15" thickBot="1" x14ac:dyDescent="0.35">
      <c r="B135" s="34" t="s">
        <v>34</v>
      </c>
      <c r="C135" s="75"/>
      <c r="D135" s="75"/>
      <c r="E135" s="75"/>
    </row>
    <row r="136" spans="1:7" x14ac:dyDescent="0.3">
      <c r="B136" s="13" t="s">
        <v>35</v>
      </c>
      <c r="C136" s="23">
        <v>0.73470721767735547</v>
      </c>
      <c r="D136" s="24">
        <v>0.70320994186302876</v>
      </c>
      <c r="E136" s="17">
        <v>0.71388262797664048</v>
      </c>
    </row>
    <row r="137" spans="1:7" ht="15" thickBot="1" x14ac:dyDescent="0.35">
      <c r="B137" s="35" t="s">
        <v>36</v>
      </c>
      <c r="C137" s="76">
        <v>0.74229371621934348</v>
      </c>
      <c r="D137" s="77">
        <v>0.71936943191457625</v>
      </c>
      <c r="E137" s="78">
        <v>0.73344091027116531</v>
      </c>
    </row>
    <row r="138" spans="1:7" x14ac:dyDescent="0.3">
      <c r="B138" s="3" t="s">
        <v>37</v>
      </c>
      <c r="C138" s="16"/>
      <c r="D138" s="20"/>
      <c r="E138" s="16"/>
    </row>
    <row r="139" spans="1:7" x14ac:dyDescent="0.3">
      <c r="B139" s="3"/>
      <c r="C139" s="16"/>
      <c r="D139" s="20"/>
      <c r="E139" s="16"/>
    </row>
    <row r="140" spans="1:7" x14ac:dyDescent="0.3">
      <c r="A140" s="169"/>
    </row>
    <row r="141" spans="1:7" x14ac:dyDescent="0.3"/>
    <row r="142" spans="1:7" x14ac:dyDescent="0.3"/>
    <row r="143" spans="1:7" x14ac:dyDescent="0.3"/>
    <row r="144" spans="1:7" x14ac:dyDescent="0.3"/>
    <row r="145" spans="2:5" x14ac:dyDescent="0.3"/>
    <row r="146" spans="2:5" x14ac:dyDescent="0.3"/>
    <row r="147" spans="2:5" x14ac:dyDescent="0.3"/>
    <row r="148" spans="2:5" x14ac:dyDescent="0.3"/>
    <row r="149" spans="2:5" x14ac:dyDescent="0.3"/>
    <row r="150" spans="2:5" ht="15.6" x14ac:dyDescent="0.3">
      <c r="B150" s="216" t="s">
        <v>111</v>
      </c>
      <c r="C150" s="216"/>
      <c r="D150" s="216"/>
      <c r="E150" s="216"/>
    </row>
    <row r="151" spans="2:5" ht="15" thickBot="1" x14ac:dyDescent="0.35">
      <c r="B151" s="3"/>
      <c r="C151" s="20"/>
      <c r="D151" s="20"/>
      <c r="E151" s="16"/>
    </row>
    <row r="152" spans="2:5" ht="15" thickBot="1" x14ac:dyDescent="0.35">
      <c r="B152" s="36" t="s">
        <v>38</v>
      </c>
      <c r="C152" s="255" t="str">
        <f>C10</f>
        <v>Q2 FY2015</v>
      </c>
      <c r="D152" s="254" t="str">
        <f>D10</f>
        <v>Q1 FY2016</v>
      </c>
      <c r="E152" s="15" t="str">
        <f>E10</f>
        <v>Q2 FY2016</v>
      </c>
    </row>
    <row r="153" spans="2:5" ht="15.6" thickBot="1" x14ac:dyDescent="0.35">
      <c r="B153" s="33" t="s">
        <v>39</v>
      </c>
      <c r="C153" s="57"/>
      <c r="D153" s="58"/>
      <c r="E153" s="74"/>
    </row>
    <row r="154" spans="2:5" x14ac:dyDescent="0.3">
      <c r="B154" s="13" t="s">
        <v>40</v>
      </c>
      <c r="C154" s="79">
        <v>200</v>
      </c>
      <c r="D154" s="80">
        <v>218</v>
      </c>
      <c r="E154" s="81">
        <v>296</v>
      </c>
    </row>
    <row r="155" spans="2:5" ht="15" thickBot="1" x14ac:dyDescent="0.35">
      <c r="B155" s="35" t="s">
        <v>41</v>
      </c>
      <c r="C155" s="82">
        <v>8</v>
      </c>
      <c r="D155" s="83">
        <v>16</v>
      </c>
      <c r="E155" s="84">
        <v>18</v>
      </c>
    </row>
    <row r="156" spans="2:5" x14ac:dyDescent="0.3">
      <c r="B156" s="13" t="s">
        <v>42</v>
      </c>
      <c r="C156" s="79">
        <v>77</v>
      </c>
      <c r="D156" s="80">
        <v>88</v>
      </c>
      <c r="E156" s="81">
        <v>92</v>
      </c>
    </row>
    <row r="157" spans="2:5" x14ac:dyDescent="0.3">
      <c r="B157" s="14" t="s">
        <v>43</v>
      </c>
      <c r="C157" s="85">
        <v>27</v>
      </c>
      <c r="D157" s="86">
        <v>28</v>
      </c>
      <c r="E157" s="87">
        <v>29</v>
      </c>
    </row>
    <row r="158" spans="2:5" x14ac:dyDescent="0.3">
      <c r="B158" s="14" t="s">
        <v>44</v>
      </c>
      <c r="C158" s="85">
        <v>13</v>
      </c>
      <c r="D158" s="86">
        <v>13</v>
      </c>
      <c r="E158" s="87">
        <v>13</v>
      </c>
    </row>
    <row r="159" spans="2:5" x14ac:dyDescent="0.3">
      <c r="B159" s="14" t="s">
        <v>45</v>
      </c>
      <c r="C159" s="85">
        <v>5</v>
      </c>
      <c r="D159" s="86">
        <v>6</v>
      </c>
      <c r="E159" s="87">
        <v>6</v>
      </c>
    </row>
    <row r="160" spans="2:5" ht="15" thickBot="1" x14ac:dyDescent="0.35">
      <c r="B160" s="35" t="s">
        <v>46</v>
      </c>
      <c r="C160" s="179" t="s">
        <v>68</v>
      </c>
      <c r="D160" s="83">
        <v>2</v>
      </c>
      <c r="E160" s="84">
        <v>2</v>
      </c>
    </row>
    <row r="161" spans="1:5" ht="15" thickBot="1" x14ac:dyDescent="0.35">
      <c r="B161" s="3" t="s">
        <v>47</v>
      </c>
      <c r="C161" s="16"/>
      <c r="D161" s="20"/>
      <c r="E161" s="16"/>
    </row>
    <row r="162" spans="1:5" ht="15" thickBot="1" x14ac:dyDescent="0.35">
      <c r="B162" s="3"/>
      <c r="C162" s="16"/>
      <c r="D162" s="20"/>
      <c r="E162" s="16"/>
    </row>
    <row r="163" spans="1:5" ht="19.2" customHeight="1" thickBot="1" x14ac:dyDescent="0.35">
      <c r="A163"/>
      <c r="B163" s="1" t="s">
        <v>48</v>
      </c>
      <c r="C163" s="254" t="str">
        <f t="shared" ref="C163:D163" si="6">C10</f>
        <v>Q2 FY2015</v>
      </c>
      <c r="D163" s="254" t="str">
        <f t="shared" si="6"/>
        <v>Q1 FY2016</v>
      </c>
      <c r="E163" s="15" t="str">
        <f>E10</f>
        <v>Q2 FY2016</v>
      </c>
    </row>
    <row r="164" spans="1:5" x14ac:dyDescent="0.3">
      <c r="A164"/>
      <c r="B164" s="13" t="s">
        <v>49</v>
      </c>
      <c r="C164" s="88">
        <v>9.0661793069531843E-2</v>
      </c>
      <c r="D164" s="89">
        <v>0.10978391152964896</v>
      </c>
      <c r="E164" s="90">
        <v>0.10683114744893206</v>
      </c>
    </row>
    <row r="165" spans="1:5" x14ac:dyDescent="0.3">
      <c r="A165"/>
      <c r="B165" s="14" t="s">
        <v>50</v>
      </c>
      <c r="C165" s="91">
        <v>0.32408727215190408</v>
      </c>
      <c r="D165" s="92">
        <v>0.3318148636520668</v>
      </c>
      <c r="E165" s="93">
        <v>0.31790824555429625</v>
      </c>
    </row>
    <row r="166" spans="1:5" x14ac:dyDescent="0.3">
      <c r="A166"/>
      <c r="B166" s="14" t="s">
        <v>51</v>
      </c>
      <c r="C166" s="91">
        <v>0.48836039749684867</v>
      </c>
      <c r="D166" s="92">
        <v>0.48504771406588582</v>
      </c>
      <c r="E166" s="93">
        <v>0.45496068697838921</v>
      </c>
    </row>
    <row r="167" spans="1:5" ht="15" thickBot="1" x14ac:dyDescent="0.35">
      <c r="A167"/>
      <c r="B167" s="35" t="s">
        <v>52</v>
      </c>
      <c r="C167" s="94">
        <v>0.99663018684142857</v>
      </c>
      <c r="D167" s="95">
        <v>0.98878006827793263</v>
      </c>
      <c r="E167" s="96">
        <v>0.98891387011858545</v>
      </c>
    </row>
    <row r="168" spans="1:5" ht="15" thickBot="1" x14ac:dyDescent="0.35">
      <c r="A168"/>
      <c r="B168" s="3" t="s">
        <v>53</v>
      </c>
      <c r="C168" s="16"/>
      <c r="D168" s="20"/>
      <c r="E168" s="16"/>
    </row>
    <row r="169" spans="1:5" ht="15" thickBot="1" x14ac:dyDescent="0.35">
      <c r="A169"/>
      <c r="B169" s="3"/>
      <c r="C169" s="16"/>
      <c r="D169" s="20"/>
      <c r="E169" s="16"/>
    </row>
    <row r="170" spans="1:5" ht="17.399999999999999" customHeight="1" thickBot="1" x14ac:dyDescent="0.35">
      <c r="A170"/>
      <c r="B170" s="205" t="s">
        <v>117</v>
      </c>
      <c r="C170" s="210" t="s">
        <v>114</v>
      </c>
      <c r="D170" s="211" t="s">
        <v>2</v>
      </c>
      <c r="E170" s="212" t="s">
        <v>113</v>
      </c>
    </row>
    <row r="171" spans="1:5" x14ac:dyDescent="0.3">
      <c r="A171"/>
      <c r="B171" s="206" t="s">
        <v>118</v>
      </c>
      <c r="C171" s="223">
        <v>101.67</v>
      </c>
      <c r="D171" s="224">
        <v>119.7</v>
      </c>
      <c r="E171" s="225">
        <v>129.74545745083418</v>
      </c>
    </row>
    <row r="172" spans="1:5" x14ac:dyDescent="0.3">
      <c r="A172"/>
      <c r="B172" s="207" t="s">
        <v>119</v>
      </c>
      <c r="C172" s="226">
        <v>63</v>
      </c>
      <c r="D172" s="227">
        <v>88.1</v>
      </c>
      <c r="E172" s="228">
        <v>63.283401250333284</v>
      </c>
    </row>
    <row r="173" spans="1:5" ht="15" thickBot="1" x14ac:dyDescent="0.35">
      <c r="A173"/>
      <c r="B173" s="208" t="s">
        <v>7</v>
      </c>
      <c r="C173" s="229">
        <v>165.2</v>
      </c>
      <c r="D173" s="230">
        <v>207.9</v>
      </c>
      <c r="E173" s="231">
        <v>193.02885870116745</v>
      </c>
    </row>
    <row r="174" spans="1:5" x14ac:dyDescent="0.3">
      <c r="A174"/>
      <c r="B174" s="14" t="s">
        <v>120</v>
      </c>
      <c r="C174" s="232" t="s">
        <v>121</v>
      </c>
      <c r="D174" s="227">
        <v>158.78</v>
      </c>
      <c r="E174" s="233">
        <v>156.92328281239065</v>
      </c>
    </row>
    <row r="175" spans="1:5" ht="15" thickBot="1" x14ac:dyDescent="0.35">
      <c r="A175"/>
      <c r="B175" s="14" t="s">
        <v>122</v>
      </c>
      <c r="C175" s="232" t="s">
        <v>121</v>
      </c>
      <c r="D175" s="227">
        <v>49.09</v>
      </c>
      <c r="E175" s="233">
        <v>36.105575888776812</v>
      </c>
    </row>
    <row r="176" spans="1:5" ht="15" thickBot="1" x14ac:dyDescent="0.35">
      <c r="A176"/>
      <c r="B176" s="209" t="s">
        <v>123</v>
      </c>
      <c r="C176" s="234" t="s">
        <v>121</v>
      </c>
      <c r="D176" s="235">
        <v>62.6</v>
      </c>
      <c r="E176" s="236">
        <v>104.6</v>
      </c>
    </row>
    <row r="177" spans="1:6" x14ac:dyDescent="0.3">
      <c r="A177"/>
      <c r="B177" s="3"/>
      <c r="C177" s="16"/>
      <c r="D177" s="20"/>
      <c r="E177" s="16"/>
    </row>
    <row r="178" spans="1:6" ht="15.6" x14ac:dyDescent="0.3">
      <c r="A178" s="169"/>
      <c r="B178" s="216" t="s">
        <v>71</v>
      </c>
      <c r="C178" s="216"/>
      <c r="D178" s="216"/>
      <c r="E178" s="216"/>
    </row>
    <row r="179" spans="1:6" ht="15" thickBot="1" x14ac:dyDescent="0.35">
      <c r="B179" s="3"/>
      <c r="C179" s="20"/>
      <c r="D179" s="20"/>
      <c r="E179" s="16"/>
    </row>
    <row r="180" spans="1:6" ht="15" thickBot="1" x14ac:dyDescent="0.35">
      <c r="B180" s="37" t="s">
        <v>54</v>
      </c>
      <c r="C180" s="256" t="str">
        <f t="shared" ref="C180:D180" si="7">C10</f>
        <v>Q2 FY2015</v>
      </c>
      <c r="D180" s="256" t="str">
        <f t="shared" si="7"/>
        <v>Q1 FY2016</v>
      </c>
      <c r="E180" s="97" t="str">
        <f>E10</f>
        <v>Q2 FY2016</v>
      </c>
    </row>
    <row r="181" spans="1:6" x14ac:dyDescent="0.3">
      <c r="B181" s="38" t="s">
        <v>55</v>
      </c>
      <c r="C181" s="98">
        <v>13018</v>
      </c>
      <c r="D181" s="66">
        <v>14427</v>
      </c>
      <c r="E181" s="99">
        <v>15582</v>
      </c>
    </row>
    <row r="182" spans="1:6" x14ac:dyDescent="0.3">
      <c r="B182" s="39" t="s">
        <v>56</v>
      </c>
      <c r="C182" s="100">
        <v>12204</v>
      </c>
      <c r="D182" s="69">
        <v>13560</v>
      </c>
      <c r="E182" s="101">
        <v>14655</v>
      </c>
    </row>
    <row r="183" spans="1:6" x14ac:dyDescent="0.3">
      <c r="B183" s="39" t="s">
        <v>57</v>
      </c>
      <c r="C183" s="100">
        <v>206</v>
      </c>
      <c r="D183" s="69">
        <v>197</v>
      </c>
      <c r="E183" s="101">
        <v>211</v>
      </c>
    </row>
    <row r="184" spans="1:6" x14ac:dyDescent="0.3">
      <c r="B184" s="39" t="s">
        <v>58</v>
      </c>
      <c r="C184" s="53">
        <v>608</v>
      </c>
      <c r="D184" s="54">
        <v>670</v>
      </c>
      <c r="E184" s="101">
        <v>716</v>
      </c>
    </row>
    <row r="185" spans="1:6" x14ac:dyDescent="0.3">
      <c r="B185" s="39" t="s">
        <v>59</v>
      </c>
      <c r="C185" s="100">
        <v>810</v>
      </c>
      <c r="D185" s="69">
        <v>900</v>
      </c>
      <c r="E185" s="101">
        <v>1801</v>
      </c>
    </row>
    <row r="186" spans="1:6" x14ac:dyDescent="0.3">
      <c r="B186" s="39" t="s">
        <v>60</v>
      </c>
      <c r="C186" s="100">
        <v>173</v>
      </c>
      <c r="D186" s="69">
        <v>225</v>
      </c>
      <c r="E186" s="101">
        <v>1155</v>
      </c>
    </row>
    <row r="187" spans="1:6" x14ac:dyDescent="0.3">
      <c r="B187" s="39" t="s">
        <v>61</v>
      </c>
      <c r="C187" s="102">
        <v>0.157</v>
      </c>
      <c r="D187" s="92">
        <v>0.18440000000000001</v>
      </c>
      <c r="E187" s="103">
        <v>0.1714</v>
      </c>
    </row>
    <row r="188" spans="1:6" x14ac:dyDescent="0.3">
      <c r="B188" s="39" t="s">
        <v>62</v>
      </c>
      <c r="C188" s="55">
        <v>0.26816715317253037</v>
      </c>
      <c r="D188" s="104">
        <v>0.2730990503916268</v>
      </c>
      <c r="E188" s="105">
        <v>0.27782056218713902</v>
      </c>
    </row>
    <row r="189" spans="1:6" ht="15" thickBot="1" x14ac:dyDescent="0.35">
      <c r="B189" s="40" t="s">
        <v>63</v>
      </c>
      <c r="C189" s="56">
        <v>29</v>
      </c>
      <c r="D189" s="106">
        <v>33</v>
      </c>
      <c r="E189" s="107">
        <v>39</v>
      </c>
    </row>
    <row r="190" spans="1:6" x14ac:dyDescent="0.3">
      <c r="B190" s="3" t="s">
        <v>64</v>
      </c>
    </row>
    <row r="191" spans="1:6" x14ac:dyDescent="0.3">
      <c r="B191" s="3"/>
      <c r="C191" s="20"/>
      <c r="D191" s="20"/>
      <c r="E191" s="16"/>
    </row>
    <row r="192" spans="1:6" ht="15.6" x14ac:dyDescent="0.3">
      <c r="A192" s="169"/>
      <c r="B192" s="216" t="s">
        <v>72</v>
      </c>
      <c r="C192" s="216"/>
      <c r="D192" s="216"/>
      <c r="E192" s="216"/>
      <c r="F192" s="216"/>
    </row>
    <row r="193" spans="2:6" ht="15" thickBot="1" x14ac:dyDescent="0.35"/>
    <row r="194" spans="2:6" ht="32.4" customHeight="1" thickBot="1" x14ac:dyDescent="0.35">
      <c r="B194" s="31"/>
      <c r="C194" s="214" t="s">
        <v>79</v>
      </c>
      <c r="D194" s="215"/>
      <c r="E194" s="214" t="s">
        <v>80</v>
      </c>
      <c r="F194" s="215"/>
    </row>
    <row r="195" spans="2:6" ht="28.8" thickBot="1" x14ac:dyDescent="0.35">
      <c r="B195" s="108" t="s">
        <v>73</v>
      </c>
      <c r="C195" s="109" t="s">
        <v>81</v>
      </c>
      <c r="D195" s="110" t="s">
        <v>82</v>
      </c>
      <c r="E195" s="109" t="s">
        <v>81</v>
      </c>
      <c r="F195" s="110" t="s">
        <v>82</v>
      </c>
    </row>
    <row r="196" spans="2:6" x14ac:dyDescent="0.3">
      <c r="B196" s="4" t="s">
        <v>74</v>
      </c>
      <c r="C196" s="161">
        <v>1175.8384273199999</v>
      </c>
      <c r="D196" s="162">
        <v>10977</v>
      </c>
      <c r="E196" s="161">
        <v>110.43530315999998</v>
      </c>
      <c r="F196" s="162">
        <v>1121</v>
      </c>
    </row>
    <row r="197" spans="2:6" x14ac:dyDescent="0.3">
      <c r="B197" s="7" t="s">
        <v>75</v>
      </c>
      <c r="C197" s="163">
        <v>391.36799999999999</v>
      </c>
      <c r="D197" s="164">
        <v>3345</v>
      </c>
      <c r="E197" s="163">
        <v>46.534999999999997</v>
      </c>
      <c r="F197" s="164">
        <v>455</v>
      </c>
    </row>
    <row r="198" spans="2:6" x14ac:dyDescent="0.3">
      <c r="B198" s="7" t="s">
        <v>76</v>
      </c>
      <c r="C198" s="163">
        <v>148.83118999999999</v>
      </c>
      <c r="D198" s="164">
        <v>1327</v>
      </c>
      <c r="E198" s="163">
        <v>0</v>
      </c>
      <c r="F198" s="164">
        <v>0</v>
      </c>
    </row>
    <row r="199" spans="2:6" x14ac:dyDescent="0.3">
      <c r="B199" s="7" t="s">
        <v>77</v>
      </c>
      <c r="C199" s="163">
        <v>92.820999999999998</v>
      </c>
      <c r="D199" s="164">
        <v>816</v>
      </c>
      <c r="E199" s="163">
        <v>0</v>
      </c>
      <c r="F199" s="164" t="s">
        <v>68</v>
      </c>
    </row>
    <row r="200" spans="2:6" x14ac:dyDescent="0.3">
      <c r="B200" s="7" t="s">
        <v>78</v>
      </c>
      <c r="C200" s="163">
        <v>65.08</v>
      </c>
      <c r="D200" s="164">
        <v>240</v>
      </c>
      <c r="E200" s="163" t="s">
        <v>68</v>
      </c>
      <c r="F200" s="164">
        <v>0</v>
      </c>
    </row>
    <row r="201" spans="2:6" ht="15" thickBot="1" x14ac:dyDescent="0.35">
      <c r="B201" s="10" t="s">
        <v>7</v>
      </c>
      <c r="C201" s="111">
        <v>1873.9386173199996</v>
      </c>
      <c r="D201" s="112">
        <v>16705</v>
      </c>
      <c r="E201" s="111">
        <v>156.97030315999996</v>
      </c>
      <c r="F201" s="112">
        <f>SUM(F196:F200)</f>
        <v>1576</v>
      </c>
    </row>
    <row r="202" spans="2:6" x14ac:dyDescent="0.3">
      <c r="B202" t="s">
        <v>112</v>
      </c>
    </row>
    <row r="203" spans="2:6" x14ac:dyDescent="0.3"/>
    <row r="204" spans="2:6" x14ac:dyDescent="0.3"/>
    <row r="205" spans="2:6" x14ac:dyDescent="0.3"/>
    <row r="206" spans="2:6" x14ac:dyDescent="0.3"/>
    <row r="207" spans="2:6" x14ac:dyDescent="0.3"/>
    <row r="208" spans="2:6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</sheetData>
  <mergeCells count="19">
    <mergeCell ref="C2:G6"/>
    <mergeCell ref="B7:G7"/>
    <mergeCell ref="B74:E74"/>
    <mergeCell ref="B37:E37"/>
    <mergeCell ref="C194:D194"/>
    <mergeCell ref="E194:F194"/>
    <mergeCell ref="B192:F192"/>
    <mergeCell ref="F9:G9"/>
    <mergeCell ref="F17:G17"/>
    <mergeCell ref="B178:E178"/>
    <mergeCell ref="F125:G125"/>
    <mergeCell ref="B123:G123"/>
    <mergeCell ref="B150:E150"/>
    <mergeCell ref="E24:E25"/>
    <mergeCell ref="C24:C25"/>
    <mergeCell ref="D24:D25"/>
    <mergeCell ref="E39:E40"/>
    <mergeCell ref="C39:C40"/>
    <mergeCell ref="D39:D40"/>
  </mergeCells>
  <pageMargins left="0.7" right="0.7" top="0.5" bottom="0.5" header="0.3" footer="0.3"/>
  <pageSetup paperSize="9" scale="68" fitToHeight="0" orientation="portrait" r:id="rId1"/>
  <headerFooter>
    <oddFooter>Page &amp;P of &amp;N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MINDTREE</dc:creator>
  <cp:lastModifiedBy>MINDTREE</cp:lastModifiedBy>
  <cp:lastPrinted>2015-10-14T06:18:01Z</cp:lastPrinted>
  <dcterms:created xsi:type="dcterms:W3CDTF">2015-07-14T05:07:14Z</dcterms:created>
  <dcterms:modified xsi:type="dcterms:W3CDTF">2015-10-14T06:46:25Z</dcterms:modified>
</cp:coreProperties>
</file>